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<sst xmlns="http://schemas.openxmlformats.org/spreadsheetml/2006/main" count="210" uniqueCount="150">
  <si>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</si>
  <si>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</si>
  <si>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</si>
  <si>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</si>
  <si>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</si>
  <si>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</si>
  <si>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</si>
  <si>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</si>
  <si>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</si>
  <si>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</si>
  <si>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</si>
  <si>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</si>
  <si>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</si>
  <si>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</si>
  <si>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</si>
  <si>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</si>
  <si>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</si>
  <si>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</si>
  <si>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</si>
  <si>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</si>
  <si>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</si>
  <si>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</si>
  <si>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</si>
  <si>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</si>
  <si>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</si>
  <si>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</si>
  <si>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</si>
  <si>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</si>
  <si>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</si>
  <si>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</si>
  <si>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</si>
  <si>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</si>
  <si>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</si>
  <si>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</si>
  <si>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</si>
  <si>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</si>
  <si>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</si>
  <si>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</si>
  <si>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</si>
  <si>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</si>
  <si>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</si>
  <si>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</si>
  <si>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</si>
  <si>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</si>
  <si>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</si>
  <si>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</si>
  <si>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</si>
  <si>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</si>
  <si>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</si>
  <si>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</si>
  <si>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</si>
  <si>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</si>
  <si>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</si>
  <si>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</si>
  <si>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</si>
  <si>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</si>
  <si>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</si>
  <si>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</si>
  <si>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</si>
  <si>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</si>
  <si>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</si>
  <si>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</si>
  <si>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</si>
  <si>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</si>
  <si>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</si>
  <si>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</si>
  <si>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</si>
  <si>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</si>
  <si>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</si>
  <si>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</si>
  <si>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</si>
  <si>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</si>
  <si>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</si>
  <si>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</si>
  <si>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</si>
  <si>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</si>
  <si>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</si>
  <si>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</si>
  <si>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</si>
  <si>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</si>
  <si>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</si>
  <si>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</si>
  <si>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</si>
  <si>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</si>
  <si>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</si>
  <si>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</si>
  <si>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</si>
  <si>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</si>
  <si>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</si>
  <si>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</si>
  <si>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</si>
  <si>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</si>
  <si>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</si>
  <si>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</si>
  <si>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</si>
  <si>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</si>
  <si>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</si>
  <si>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</si>
  <si>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</si>
  <si>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</si>
  <si>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</si>
  <si>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</si>
  <si>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</si>
  <si>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</si>
  <si>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</si>
  <si>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</si>
  <si>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</si>
  <si>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</si>
  <si>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</si>
  <si>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</si>
  <si>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0,70 - 1,40</t>
  </si>
  <si>
    <t>3,00 - 4,00</t>
  </si>
  <si>
    <t>0,50 - 0,60</t>
  </si>
  <si>
    <t>0,61 - 0,80</t>
  </si>
  <si>
    <t>0,50 - 0,58</t>
  </si>
  <si>
    <t>0,70 - 0,90</t>
  </si>
  <si>
    <t>Ο Προϊστάμενος του τμήματος/The Head of the section</t>
  </si>
  <si>
    <t>Α. Καλέμος / A. Kalemos</t>
  </si>
  <si>
    <t>0,35 - 0,60</t>
  </si>
  <si>
    <t>1,00 - 1,15</t>
  </si>
  <si>
    <t>1,25 - 1,40</t>
  </si>
  <si>
    <t>Μούσμουλα / Medlar</t>
  </si>
  <si>
    <t>1,00 - 1,30</t>
  </si>
  <si>
    <t>0,40 - 0,50</t>
  </si>
  <si>
    <t>Κουκιά / Broad beans</t>
  </si>
  <si>
    <t>1,20 - 1,60</t>
  </si>
  <si>
    <t>0,80 - 1,20</t>
  </si>
  <si>
    <t>1,00 - 1,20</t>
  </si>
  <si>
    <t>1,40 - 1,80</t>
  </si>
  <si>
    <t>1,40 - 2,00</t>
  </si>
  <si>
    <t>1,50 - 2,00</t>
  </si>
  <si>
    <t>Αρακάς / Peas</t>
  </si>
  <si>
    <t>Καρπούζια / Watermelons</t>
  </si>
  <si>
    <t>Πεπόνια / Melons</t>
  </si>
  <si>
    <t>0,50 - 0,55</t>
  </si>
  <si>
    <t>0,60 - 0,75</t>
  </si>
  <si>
    <t xml:space="preserve">                             Καιρός: αραιές νεφώσεις / Weather: sunny</t>
  </si>
  <si>
    <t xml:space="preserve">                            Άνεμοι: ασθενείς / Wind: light winds</t>
  </si>
  <si>
    <t>0,80 - 1,00</t>
  </si>
  <si>
    <t>2,00 - 2,20</t>
  </si>
  <si>
    <t xml:space="preserve"> Θερμοκρασία: 14 - 22 β. / Temperature: 14 - 22 d.  </t>
  </si>
  <si>
    <t>Αριθμός/Number: 11658</t>
  </si>
  <si>
    <t>Μ. Τετάρτη   1   Μαίου   2024 / H. Wednesday   1   May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</si>
  <si>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11658</t>
    </r>
  </si>
  <si>
    <t>1,10 - 1,50</t>
  </si>
  <si>
    <t>0,70 - 1,00</t>
  </si>
  <si>
    <t>1,20 - 1,50</t>
  </si>
  <si>
    <t>2,40 - 2,70</t>
  </si>
  <si>
    <t>1,80 - 2,20</t>
  </si>
  <si>
    <t>2,20 - 2,90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</si>
</sst>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39">
      <selection activeCell="I66" sqref="I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140</v>
      </c>
      <c r="K1" s="67"/>
      <c r="L1" s="67"/>
      <c r="N1" s="44" t="s">
        <v>7</v>
      </c>
    </row>
    <row r="2" spans="3:12" ht="12.75">
      <c r="C2" s="104" t="s">
        <v>78</v>
      </c>
      <c r="D2" s="104"/>
      <c r="E2" s="104"/>
      <c r="F2" s="104"/>
      <c r="G2" s="104"/>
      <c r="I2" s="67" t="s">
        <v>136</v>
      </c>
      <c r="J2" s="67"/>
      <c r="K2" s="67"/>
      <c r="L2" s="67"/>
    </row>
    <row r="3" spans="1:12" ht="12.75">
      <c r="A3" s="11"/>
      <c r="B3" s="11"/>
      <c r="C3" s="105" t="s">
        <v>77</v>
      </c>
      <c r="D3" s="105"/>
      <c r="E3" s="105"/>
      <c r="F3" s="105"/>
      <c r="G3" s="105"/>
      <c r="I3" s="6" t="s">
        <v>137</v>
      </c>
      <c r="J3" s="6"/>
      <c r="K3" s="6"/>
      <c r="L3" s="6"/>
    </row>
    <row r="4" spans="1:10" ht="12.75">
      <c r="A4" s="11"/>
      <c r="B4" s="11"/>
      <c r="C4" s="104" t="s">
        <v>49</v>
      </c>
      <c r="D4" s="104"/>
      <c r="E4" s="104"/>
      <c r="F4" s="104"/>
      <c r="I4" s="95" t="s">
        <v>81</v>
      </c>
      <c r="J4" s="95"/>
    </row>
    <row r="5" spans="1:14" ht="12.75">
      <c r="A5" s="11"/>
      <c r="B5" s="11"/>
      <c r="C5" s="104" t="s">
        <v>52</v>
      </c>
      <c r="D5" s="104"/>
      <c r="E5" s="104"/>
      <c r="F5" s="104"/>
      <c r="I5" s="95" t="s">
        <v>141</v>
      </c>
      <c r="J5" s="95"/>
      <c r="L5" s="7"/>
      <c r="M5" s="7"/>
      <c r="N5" s="8"/>
    </row>
    <row r="6" spans="1:14" ht="12.75">
      <c r="A6" s="7"/>
      <c r="B6" s="7"/>
      <c r="C6" s="104" t="s">
        <v>79</v>
      </c>
      <c r="D6" s="104"/>
      <c r="E6" s="104"/>
      <c r="F6" s="10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4" t="s">
        <v>50</v>
      </c>
      <c r="D7" s="104"/>
      <c r="E7" s="104"/>
      <c r="F7" s="104"/>
      <c r="K7" s="6"/>
      <c r="L7" s="6"/>
      <c r="M7" s="6"/>
      <c r="N7" s="6"/>
    </row>
    <row r="8" spans="1:14" ht="15" customHeight="1">
      <c r="A8" s="96" t="s">
        <v>66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6" ht="15" customHeight="1">
      <c r="A9" s="100" t="s">
        <v>142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P9" s="3"/>
    </row>
    <row r="10" spans="1:17" ht="13.5" customHeight="1">
      <c r="A10" s="33"/>
      <c r="B10" s="33"/>
      <c r="C10" s="98" t="s">
        <v>8</v>
      </c>
      <c r="D10" s="98"/>
      <c r="E10" s="98"/>
      <c r="F10" s="98"/>
      <c r="G10" s="98"/>
      <c r="H10" s="33"/>
      <c r="I10" s="98" t="s">
        <v>9</v>
      </c>
      <c r="J10" s="98"/>
      <c r="K10" s="98"/>
      <c r="L10" s="98" t="s">
        <v>10</v>
      </c>
      <c r="M10" s="98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9" t="s">
        <v>11</v>
      </c>
      <c r="E11" s="99"/>
      <c r="F11" s="99" t="s">
        <v>12</v>
      </c>
      <c r="G11" s="9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7" t="s">
        <v>3</v>
      </c>
      <c r="E12" s="97"/>
      <c r="F12" s="97" t="s">
        <v>3</v>
      </c>
      <c r="G12" s="97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1" t="s">
        <v>138</v>
      </c>
      <c r="E13" s="91"/>
      <c r="F13" s="91" t="s">
        <v>98</v>
      </c>
      <c r="G13" s="91"/>
      <c r="H13" s="62">
        <v>10300</v>
      </c>
      <c r="I13" s="69">
        <v>0.9</v>
      </c>
      <c r="J13" s="76">
        <v>0.7</v>
      </c>
      <c r="K13" s="84">
        <v>0.7</v>
      </c>
      <c r="L13" s="80">
        <f>(I13/J13)-1</f>
        <v>0.2857142857142858</v>
      </c>
      <c r="M13" s="85">
        <f>(I13/K13)-1</f>
        <v>0.2857142857142858</v>
      </c>
      <c r="N13" s="16">
        <v>80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1" t="s">
        <v>94</v>
      </c>
      <c r="E14" s="91"/>
      <c r="F14" s="91" t="s">
        <v>100</v>
      </c>
      <c r="G14" s="91"/>
      <c r="H14" s="60"/>
      <c r="I14" s="69">
        <v>1.2</v>
      </c>
      <c r="J14" s="76">
        <v>0.9</v>
      </c>
      <c r="K14" s="84">
        <v>1</v>
      </c>
      <c r="L14" s="80">
        <f>(I14/J14)-1</f>
        <v>0.33333333333333326</v>
      </c>
      <c r="M14" s="85">
        <f aca="true" t="shared" si="0" ref="M14:M41">(I14/K14)-1</f>
        <v>0.19999999999999996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1" t="s">
        <v>109</v>
      </c>
      <c r="E15" s="91"/>
      <c r="F15" s="91" t="s">
        <v>108</v>
      </c>
      <c r="G15" s="91"/>
      <c r="H15" s="60">
        <v>100</v>
      </c>
      <c r="I15" s="69">
        <v>0.35</v>
      </c>
      <c r="J15" s="76">
        <v>0.35</v>
      </c>
      <c r="K15" s="84">
        <v>0.45</v>
      </c>
      <c r="L15" s="80">
        <f aca="true" t="shared" si="1" ref="L15:L41">(I15/J15)-1</f>
        <v>0</v>
      </c>
      <c r="M15" s="85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1" t="s">
        <v>82</v>
      </c>
      <c r="E16" s="91"/>
      <c r="F16" s="91" t="s">
        <v>123</v>
      </c>
      <c r="G16" s="91"/>
      <c r="H16" s="60">
        <v>12700</v>
      </c>
      <c r="I16" s="69">
        <v>0.6</v>
      </c>
      <c r="J16" s="76">
        <v>0.5</v>
      </c>
      <c r="K16" s="84">
        <v>0.7</v>
      </c>
      <c r="L16" s="80">
        <f t="shared" si="1"/>
        <v>0.19999999999999996</v>
      </c>
      <c r="M16" s="85">
        <f t="shared" si="0"/>
        <v>-0.1428571428571428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19" t="s">
        <v>131</v>
      </c>
      <c r="C17" s="17"/>
      <c r="D17" s="89" t="s">
        <v>122</v>
      </c>
      <c r="E17" s="90"/>
      <c r="F17" s="89"/>
      <c r="G17" s="92"/>
      <c r="H17" s="60">
        <v>2400</v>
      </c>
      <c r="I17" s="69">
        <v>1.1</v>
      </c>
      <c r="J17" s="76">
        <v>1.4</v>
      </c>
      <c r="K17" s="84">
        <v>0</v>
      </c>
      <c r="L17" s="80">
        <f t="shared" si="1"/>
        <v>-0.2142857142857142</v>
      </c>
      <c r="M17" s="85" t="e">
        <f t="shared" si="0"/>
        <v>#DIV/0!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55" t="s">
        <v>68</v>
      </c>
      <c r="C18" s="17"/>
      <c r="D18" s="89" t="s">
        <v>76</v>
      </c>
      <c r="E18" s="90"/>
      <c r="F18" s="89"/>
      <c r="G18" s="90"/>
      <c r="H18" s="60">
        <v>50</v>
      </c>
      <c r="I18" s="69">
        <v>0.7</v>
      </c>
      <c r="J18" s="76">
        <v>0.7</v>
      </c>
      <c r="K18" s="84">
        <v>0.7</v>
      </c>
      <c r="L18" s="80">
        <f t="shared" si="1"/>
        <v>0</v>
      </c>
      <c r="M18" s="85">
        <f t="shared" si="0"/>
        <v>0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91" t="s">
        <v>135</v>
      </c>
      <c r="E19" s="91"/>
      <c r="F19" s="91" t="s">
        <v>134</v>
      </c>
      <c r="G19" s="91"/>
      <c r="H19" s="60">
        <v>14800</v>
      </c>
      <c r="I19" s="69">
        <v>0.65</v>
      </c>
      <c r="J19" s="76">
        <v>0.65</v>
      </c>
      <c r="K19" s="84">
        <v>0.6</v>
      </c>
      <c r="L19" s="80">
        <f t="shared" si="1"/>
        <v>0</v>
      </c>
      <c r="M19" s="85">
        <f t="shared" si="0"/>
        <v>0.08333333333333348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91" t="s">
        <v>97</v>
      </c>
      <c r="E20" s="91"/>
      <c r="F20" s="91" t="s">
        <v>99</v>
      </c>
      <c r="G20" s="91"/>
      <c r="H20" s="60">
        <v>12600</v>
      </c>
      <c r="I20" s="69">
        <v>0.9</v>
      </c>
      <c r="J20" s="76">
        <v>1</v>
      </c>
      <c r="K20" s="84">
        <v>1.3</v>
      </c>
      <c r="L20" s="80">
        <f t="shared" si="1"/>
        <v>-0.09999999999999998</v>
      </c>
      <c r="M20" s="85">
        <f t="shared" si="0"/>
        <v>-0.3076923076923077</v>
      </c>
      <c r="N20" s="16">
        <v>75</v>
      </c>
      <c r="O20" s="12"/>
      <c r="P20" s="12"/>
      <c r="Q20" s="12"/>
    </row>
    <row r="21" spans="1:17" ht="13.5" customHeight="1">
      <c r="A21" s="16">
        <v>9</v>
      </c>
      <c r="B21" s="19" t="s">
        <v>124</v>
      </c>
      <c r="C21" s="17"/>
      <c r="D21" s="89" t="s">
        <v>122</v>
      </c>
      <c r="E21" s="90"/>
      <c r="F21" s="89"/>
      <c r="G21" s="92"/>
      <c r="H21" s="60">
        <v>3500</v>
      </c>
      <c r="I21" s="69">
        <v>1.1</v>
      </c>
      <c r="J21" s="76">
        <v>1.4</v>
      </c>
      <c r="K21" s="84">
        <v>0</v>
      </c>
      <c r="L21" s="80">
        <f t="shared" si="1"/>
        <v>-0.2142857142857142</v>
      </c>
      <c r="M21" s="85" t="e">
        <f t="shared" si="0"/>
        <v>#DIV/0!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19" t="s">
        <v>83</v>
      </c>
      <c r="C22" s="17"/>
      <c r="D22" s="89" t="s">
        <v>125</v>
      </c>
      <c r="E22" s="90"/>
      <c r="F22" s="89"/>
      <c r="G22" s="92"/>
      <c r="H22" s="60">
        <v>2200</v>
      </c>
      <c r="I22" s="69">
        <v>1.4</v>
      </c>
      <c r="J22" s="76">
        <v>1.3</v>
      </c>
      <c r="K22" s="84">
        <v>1.2</v>
      </c>
      <c r="L22" s="80">
        <f t="shared" si="1"/>
        <v>0.07692307692307687</v>
      </c>
      <c r="M22" s="85">
        <f t="shared" si="0"/>
        <v>0.16666666666666674</v>
      </c>
      <c r="N22" s="16">
        <v>70</v>
      </c>
      <c r="O22" s="12"/>
      <c r="P22" s="12"/>
      <c r="Q22" s="12"/>
    </row>
    <row r="23" spans="1:17" ht="13.5" customHeight="1">
      <c r="A23" s="16">
        <v>11</v>
      </c>
      <c r="B23" s="56" t="s">
        <v>47</v>
      </c>
      <c r="C23" s="17"/>
      <c r="D23" s="91" t="s">
        <v>104</v>
      </c>
      <c r="E23" s="91"/>
      <c r="F23" s="91"/>
      <c r="G23" s="91"/>
      <c r="H23" s="60">
        <v>500</v>
      </c>
      <c r="I23" s="69">
        <v>0.35</v>
      </c>
      <c r="J23" s="76">
        <v>0.35</v>
      </c>
      <c r="K23" s="84">
        <v>0.35</v>
      </c>
      <c r="L23" s="80">
        <f t="shared" si="1"/>
        <v>0</v>
      </c>
      <c r="M23" s="85">
        <f t="shared" si="0"/>
        <v>0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19</v>
      </c>
      <c r="C24" s="17"/>
      <c r="D24" s="91" t="s">
        <v>103</v>
      </c>
      <c r="E24" s="91"/>
      <c r="F24" s="91" t="s">
        <v>100</v>
      </c>
      <c r="G24" s="91"/>
      <c r="H24" s="60">
        <v>83700</v>
      </c>
      <c r="I24" s="69">
        <v>0.93</v>
      </c>
      <c r="J24" s="76">
        <v>0.93</v>
      </c>
      <c r="K24" s="84">
        <v>0.9</v>
      </c>
      <c r="L24" s="80">
        <f t="shared" si="1"/>
        <v>0</v>
      </c>
      <c r="M24" s="85">
        <f t="shared" si="0"/>
        <v>0.03333333333333344</v>
      </c>
      <c r="N24" s="16">
        <v>60</v>
      </c>
      <c r="O24" s="12"/>
      <c r="P24" s="12" t="s">
        <v>0</v>
      </c>
      <c r="Q24" s="12"/>
    </row>
    <row r="25" spans="1:17" ht="13.5" customHeight="1">
      <c r="A25" s="16">
        <v>13</v>
      </c>
      <c r="B25" s="19" t="s">
        <v>62</v>
      </c>
      <c r="C25" s="17"/>
      <c r="D25" s="91" t="s">
        <v>118</v>
      </c>
      <c r="E25" s="91"/>
      <c r="F25" s="91" t="s">
        <v>108</v>
      </c>
      <c r="G25" s="91"/>
      <c r="H25" s="60">
        <v>43600</v>
      </c>
      <c r="I25" s="69">
        <v>0.35</v>
      </c>
      <c r="J25" s="76">
        <v>0.35</v>
      </c>
      <c r="K25" s="84">
        <v>0.3</v>
      </c>
      <c r="L25" s="80">
        <f t="shared" si="1"/>
        <v>0</v>
      </c>
      <c r="M25" s="85">
        <f t="shared" si="0"/>
        <v>0.16666666666666674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20</v>
      </c>
      <c r="C26" s="17"/>
      <c r="D26" s="91" t="s">
        <v>144</v>
      </c>
      <c r="E26" s="91"/>
      <c r="F26" s="91" t="s">
        <v>115</v>
      </c>
      <c r="G26" s="91"/>
      <c r="I26" s="69">
        <v>1.3</v>
      </c>
      <c r="J26" s="76">
        <v>1.1</v>
      </c>
      <c r="K26" s="84">
        <v>1</v>
      </c>
      <c r="L26" s="80">
        <f t="shared" si="1"/>
        <v>0.18181818181818166</v>
      </c>
      <c r="M26" s="85">
        <f t="shared" si="0"/>
        <v>0.30000000000000004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21</v>
      </c>
      <c r="C27" s="17"/>
      <c r="D27" s="91" t="s">
        <v>144</v>
      </c>
      <c r="E27" s="91"/>
      <c r="F27" s="91" t="s">
        <v>115</v>
      </c>
      <c r="G27" s="91"/>
      <c r="H27" s="62">
        <v>19100</v>
      </c>
      <c r="I27" s="71">
        <v>1.3</v>
      </c>
      <c r="J27" s="76">
        <v>1.1</v>
      </c>
      <c r="K27" s="84">
        <v>1</v>
      </c>
      <c r="L27" s="80">
        <f t="shared" si="1"/>
        <v>0.18181818181818166</v>
      </c>
      <c r="M27" s="85">
        <f t="shared" si="0"/>
        <v>0.30000000000000004</v>
      </c>
      <c r="N27" s="16">
        <v>70</v>
      </c>
      <c r="O27" s="12"/>
      <c r="P27" s="12"/>
      <c r="Q27" s="12"/>
    </row>
    <row r="28" spans="1:17" ht="13.5" customHeight="1">
      <c r="A28" s="16">
        <v>16</v>
      </c>
      <c r="B28" s="19" t="s">
        <v>22</v>
      </c>
      <c r="C28" s="17"/>
      <c r="D28" s="89" t="s">
        <v>145</v>
      </c>
      <c r="E28" s="90"/>
      <c r="F28" s="91" t="s">
        <v>112</v>
      </c>
      <c r="G28" s="91"/>
      <c r="H28" s="63">
        <v>9200</v>
      </c>
      <c r="I28" s="17">
        <v>0.8</v>
      </c>
      <c r="J28" s="77">
        <v>0.5</v>
      </c>
      <c r="K28" s="84">
        <v>0.7</v>
      </c>
      <c r="L28" s="80">
        <f t="shared" si="1"/>
        <v>0.6000000000000001</v>
      </c>
      <c r="M28" s="85">
        <f t="shared" si="0"/>
        <v>0.14285714285714302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85</v>
      </c>
      <c r="C29" s="17">
        <v>1.8</v>
      </c>
      <c r="D29" s="89" t="s">
        <v>125</v>
      </c>
      <c r="E29" s="90"/>
      <c r="F29" s="89"/>
      <c r="G29" s="90"/>
      <c r="H29" s="63">
        <v>2900</v>
      </c>
      <c r="I29" s="17">
        <v>1.4</v>
      </c>
      <c r="J29" s="77">
        <v>1.1</v>
      </c>
      <c r="K29" s="84">
        <v>1.7</v>
      </c>
      <c r="L29" s="80">
        <f t="shared" si="1"/>
        <v>0.2727272727272725</v>
      </c>
      <c r="M29" s="85">
        <f t="shared" si="0"/>
        <v>-0.17647058823529416</v>
      </c>
      <c r="N29" s="16">
        <v>70</v>
      </c>
      <c r="O29" s="12"/>
      <c r="P29" s="12"/>
      <c r="Q29" s="12"/>
    </row>
    <row r="30" spans="1:17" ht="13.5" customHeight="1">
      <c r="A30" s="16">
        <v>18</v>
      </c>
      <c r="B30" s="19" t="s">
        <v>23</v>
      </c>
      <c r="C30" s="17"/>
      <c r="D30" s="91" t="s">
        <v>113</v>
      </c>
      <c r="E30" s="91"/>
      <c r="F30" s="91" t="s">
        <v>114</v>
      </c>
      <c r="G30" s="91"/>
      <c r="H30" s="64">
        <v>94800</v>
      </c>
      <c r="I30" s="72">
        <v>0.63</v>
      </c>
      <c r="J30" s="76">
        <v>0.63</v>
      </c>
      <c r="K30" s="84">
        <v>0.57</v>
      </c>
      <c r="L30" s="80">
        <f t="shared" si="1"/>
        <v>0</v>
      </c>
      <c r="M30" s="85">
        <f t="shared" si="0"/>
        <v>0.10526315789473695</v>
      </c>
      <c r="N30" s="16">
        <v>60</v>
      </c>
      <c r="O30" s="12"/>
      <c r="P30" s="12"/>
      <c r="Q30" s="12"/>
    </row>
    <row r="31" spans="1:17" ht="13.5" customHeight="1">
      <c r="A31" s="16">
        <v>19</v>
      </c>
      <c r="B31" s="19" t="s">
        <v>72</v>
      </c>
      <c r="C31" s="17"/>
      <c r="D31" s="91" t="s">
        <v>82</v>
      </c>
      <c r="E31" s="91"/>
      <c r="F31" s="91" t="s">
        <v>123</v>
      </c>
      <c r="G31" s="91"/>
      <c r="H31" s="60">
        <v>13700</v>
      </c>
      <c r="I31" s="69">
        <v>0.6</v>
      </c>
      <c r="J31" s="76">
        <v>0.6</v>
      </c>
      <c r="K31" s="84">
        <v>0.6</v>
      </c>
      <c r="L31" s="80">
        <f t="shared" si="1"/>
        <v>0</v>
      </c>
      <c r="M31" s="85">
        <f t="shared" si="0"/>
        <v>0</v>
      </c>
      <c r="N31" s="16">
        <v>75</v>
      </c>
      <c r="O31" s="12"/>
      <c r="P31" s="12"/>
      <c r="Q31" s="12"/>
    </row>
    <row r="32" spans="1:17" ht="13.5" customHeight="1">
      <c r="A32" s="16">
        <v>20</v>
      </c>
      <c r="B32" s="19" t="s">
        <v>44</v>
      </c>
      <c r="C32" s="17"/>
      <c r="D32" s="91" t="s">
        <v>146</v>
      </c>
      <c r="E32" s="91"/>
      <c r="F32" s="91" t="s">
        <v>138</v>
      </c>
      <c r="G32" s="91"/>
      <c r="H32" s="60"/>
      <c r="I32" s="69">
        <v>1.3</v>
      </c>
      <c r="J32" s="76">
        <v>1.6</v>
      </c>
      <c r="K32" s="84">
        <v>1.9</v>
      </c>
      <c r="L32" s="80">
        <f t="shared" si="1"/>
        <v>-0.1875</v>
      </c>
      <c r="M32" s="85">
        <f t="shared" si="0"/>
        <v>-0.3157894736842105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45</v>
      </c>
      <c r="C33" s="17"/>
      <c r="D33" s="91" t="s">
        <v>146</v>
      </c>
      <c r="E33" s="91"/>
      <c r="F33" s="91" t="s">
        <v>138</v>
      </c>
      <c r="G33" s="91"/>
      <c r="H33" s="60">
        <v>33400</v>
      </c>
      <c r="I33" s="69">
        <v>1.3</v>
      </c>
      <c r="J33" s="76">
        <v>2.1</v>
      </c>
      <c r="K33" s="84">
        <v>2</v>
      </c>
      <c r="L33" s="80">
        <f t="shared" si="1"/>
        <v>-0.38095238095238093</v>
      </c>
      <c r="M33" s="85">
        <f t="shared" si="0"/>
        <v>-0.35</v>
      </c>
      <c r="N33" s="16">
        <v>60</v>
      </c>
      <c r="O33" s="21"/>
      <c r="P33" s="12"/>
      <c r="Q33" s="12"/>
    </row>
    <row r="34" spans="1:17" ht="13.5" customHeight="1">
      <c r="A34" s="16">
        <v>22</v>
      </c>
      <c r="B34" s="19" t="s">
        <v>43</v>
      </c>
      <c r="C34" s="17"/>
      <c r="D34" s="89" t="s">
        <v>147</v>
      </c>
      <c r="E34" s="90"/>
      <c r="F34" s="91" t="s">
        <v>139</v>
      </c>
      <c r="G34" s="91"/>
      <c r="H34" s="60"/>
      <c r="I34" s="69">
        <v>2.5</v>
      </c>
      <c r="J34" s="76">
        <v>2.8</v>
      </c>
      <c r="K34" s="84">
        <v>2.1</v>
      </c>
      <c r="L34" s="80">
        <f t="shared" si="1"/>
        <v>-0.1071428571428571</v>
      </c>
      <c r="M34" s="85">
        <f t="shared" si="0"/>
        <v>0.19047619047619047</v>
      </c>
      <c r="N34" s="16">
        <v>80</v>
      </c>
      <c r="O34" s="12"/>
      <c r="P34" s="12"/>
      <c r="Q34" s="12"/>
    </row>
    <row r="35" spans="1:17" ht="13.5" customHeight="1">
      <c r="A35" s="16">
        <v>23</v>
      </c>
      <c r="B35" s="55" t="s">
        <v>60</v>
      </c>
      <c r="C35" s="17" t="s">
        <v>0</v>
      </c>
      <c r="D35" s="89" t="s">
        <v>107</v>
      </c>
      <c r="E35" s="90"/>
      <c r="F35" s="89" t="s">
        <v>106</v>
      </c>
      <c r="G35" s="90"/>
      <c r="H35" s="60"/>
      <c r="I35" s="69">
        <v>0.17</v>
      </c>
      <c r="J35" s="76">
        <v>0.17</v>
      </c>
      <c r="K35" s="84">
        <v>0.17</v>
      </c>
      <c r="L35" s="80">
        <f t="shared" si="1"/>
        <v>0</v>
      </c>
      <c r="M35" s="85">
        <f t="shared" si="0"/>
        <v>0</v>
      </c>
      <c r="N35" s="16">
        <v>60</v>
      </c>
      <c r="O35" s="12"/>
      <c r="P35" s="12"/>
      <c r="Q35" s="12"/>
    </row>
    <row r="36" spans="1:17" ht="13.5" customHeight="1">
      <c r="A36" s="16">
        <v>24</v>
      </c>
      <c r="B36" s="55" t="s">
        <v>84</v>
      </c>
      <c r="C36" s="17"/>
      <c r="D36" s="89" t="s">
        <v>115</v>
      </c>
      <c r="E36" s="90"/>
      <c r="F36" s="89" t="s">
        <v>112</v>
      </c>
      <c r="G36" s="92"/>
      <c r="H36" s="60">
        <v>9300</v>
      </c>
      <c r="I36" s="69">
        <v>0.7</v>
      </c>
      <c r="J36" s="76">
        <v>0.7</v>
      </c>
      <c r="K36" s="84">
        <v>0.8</v>
      </c>
      <c r="L36" s="80">
        <f t="shared" si="1"/>
        <v>0</v>
      </c>
      <c r="M36" s="85">
        <f t="shared" si="0"/>
        <v>-0.1250000000000001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40</v>
      </c>
      <c r="C37" s="17"/>
      <c r="D37" s="91" t="s">
        <v>105</v>
      </c>
      <c r="E37" s="91"/>
      <c r="F37" s="89"/>
      <c r="G37" s="90"/>
      <c r="H37" s="60">
        <v>100</v>
      </c>
      <c r="I37" s="58">
        <v>0.4</v>
      </c>
      <c r="J37" s="78">
        <v>0.4</v>
      </c>
      <c r="K37" s="86">
        <v>0.45</v>
      </c>
      <c r="L37" s="80">
        <f t="shared" si="1"/>
        <v>0</v>
      </c>
      <c r="M37" s="85">
        <f t="shared" si="0"/>
        <v>-0.11111111111111105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24</v>
      </c>
      <c r="C38" s="17"/>
      <c r="D38" s="89" t="s">
        <v>98</v>
      </c>
      <c r="E38" s="90"/>
      <c r="F38" s="91" t="s">
        <v>104</v>
      </c>
      <c r="G38" s="91"/>
      <c r="H38" s="60">
        <v>20900</v>
      </c>
      <c r="I38" s="69">
        <v>0.5</v>
      </c>
      <c r="J38" s="76">
        <v>0.5</v>
      </c>
      <c r="K38" s="84">
        <v>0.7</v>
      </c>
      <c r="L38" s="80">
        <f t="shared" si="1"/>
        <v>0</v>
      </c>
      <c r="M38" s="85">
        <f t="shared" si="0"/>
        <v>-0.2857142857142857</v>
      </c>
      <c r="N38" s="16">
        <v>50</v>
      </c>
      <c r="O38" s="12"/>
      <c r="P38" s="12"/>
      <c r="Q38" s="12"/>
    </row>
    <row r="39" spans="1:17" ht="13.5" customHeight="1">
      <c r="A39" s="16">
        <v>27</v>
      </c>
      <c r="B39" s="19" t="s">
        <v>51</v>
      </c>
      <c r="C39" s="17"/>
      <c r="D39" s="89" t="s">
        <v>129</v>
      </c>
      <c r="E39" s="90"/>
      <c r="F39" s="91" t="s">
        <v>126</v>
      </c>
      <c r="G39" s="91"/>
      <c r="H39" s="60">
        <v>8700</v>
      </c>
      <c r="I39" s="69">
        <v>1.6</v>
      </c>
      <c r="J39" s="76">
        <v>1.6</v>
      </c>
      <c r="K39" s="84">
        <v>2</v>
      </c>
      <c r="L39" s="80">
        <f>(I39/J39)-1</f>
        <v>0</v>
      </c>
      <c r="M39" s="85">
        <f t="shared" si="0"/>
        <v>-0.19999999999999996</v>
      </c>
      <c r="N39" s="16">
        <v>70</v>
      </c>
      <c r="O39" s="12"/>
      <c r="P39" s="12"/>
      <c r="Q39" s="12"/>
    </row>
    <row r="40" spans="1:17" ht="13.5" customHeight="1">
      <c r="A40" s="16">
        <v>28</v>
      </c>
      <c r="B40" s="19" t="s">
        <v>25</v>
      </c>
      <c r="C40" s="17"/>
      <c r="D40" s="89" t="s">
        <v>111</v>
      </c>
      <c r="E40" s="90"/>
      <c r="F40" s="89"/>
      <c r="G40" s="90"/>
      <c r="H40" s="60">
        <v>5300</v>
      </c>
      <c r="I40" s="69">
        <v>3.5</v>
      </c>
      <c r="J40" s="76">
        <v>3.5</v>
      </c>
      <c r="K40" s="84">
        <v>3.2</v>
      </c>
      <c r="L40" s="80">
        <f t="shared" si="1"/>
        <v>0</v>
      </c>
      <c r="M40" s="85">
        <f t="shared" si="0"/>
        <v>0.09375</v>
      </c>
      <c r="N40" s="16">
        <v>55</v>
      </c>
      <c r="O40" s="12"/>
      <c r="P40" s="12"/>
      <c r="Q40" s="12"/>
    </row>
    <row r="41" spans="1:17" ht="13.5" customHeight="1">
      <c r="A41" s="16">
        <v>29</v>
      </c>
      <c r="B41" s="19" t="s">
        <v>26</v>
      </c>
      <c r="C41" s="17"/>
      <c r="D41" s="89" t="s">
        <v>115</v>
      </c>
      <c r="E41" s="90"/>
      <c r="F41" s="89" t="s">
        <v>112</v>
      </c>
      <c r="G41" s="92"/>
      <c r="H41" s="60">
        <v>11800</v>
      </c>
      <c r="I41" s="69">
        <v>0.7</v>
      </c>
      <c r="J41" s="76">
        <v>0.7</v>
      </c>
      <c r="K41" s="84">
        <v>0.6</v>
      </c>
      <c r="L41" s="80">
        <f t="shared" si="1"/>
        <v>0</v>
      </c>
      <c r="M41" s="85">
        <f t="shared" si="0"/>
        <v>0.16666666666666674</v>
      </c>
      <c r="N41" s="16">
        <v>65</v>
      </c>
      <c r="O41" s="12"/>
      <c r="P41" s="12"/>
      <c r="Q41" s="12"/>
    </row>
    <row r="42" spans="1:17" ht="13.5" customHeight="1">
      <c r="A42" s="16">
        <v>30</v>
      </c>
      <c r="B42" s="19" t="s">
        <v>27</v>
      </c>
      <c r="C42" s="17"/>
      <c r="D42" s="89" t="s">
        <v>125</v>
      </c>
      <c r="E42" s="90"/>
      <c r="F42" s="89" t="s">
        <v>138</v>
      </c>
      <c r="G42" s="90"/>
      <c r="H42" s="60">
        <v>87500</v>
      </c>
      <c r="I42" s="70">
        <v>1.3</v>
      </c>
      <c r="J42" s="79">
        <v>1.4</v>
      </c>
      <c r="K42" s="87">
        <v>1.3</v>
      </c>
      <c r="L42" s="80">
        <f>(I42/J42)-1</f>
        <v>-0.07142857142857129</v>
      </c>
      <c r="M42" s="85">
        <f>(I42/K42)-1</f>
        <v>0</v>
      </c>
      <c r="N42" s="16">
        <v>75</v>
      </c>
      <c r="O42" s="12"/>
      <c r="P42" s="12"/>
      <c r="Q42" s="12"/>
    </row>
    <row r="43" spans="1:20" s="50" customFormat="1" ht="13.5" customHeight="1">
      <c r="A43" s="49"/>
      <c r="B43" s="103" t="s">
        <v>28</v>
      </c>
      <c r="C43" s="103"/>
      <c r="D43" s="103"/>
      <c r="E43" s="103"/>
      <c r="F43" s="103"/>
      <c r="G43" s="103"/>
      <c r="H43" s="65">
        <f>SUM(H13:H42)</f>
        <v>503150</v>
      </c>
      <c r="I43" s="101"/>
      <c r="J43" s="101"/>
      <c r="K43" s="101"/>
      <c r="L43" s="101"/>
      <c r="M43" s="101"/>
      <c r="N43" s="102"/>
      <c r="O43" s="53"/>
      <c r="P43" s="51"/>
      <c r="Q43" s="51"/>
      <c r="R43" s="51"/>
      <c r="S43" s="51"/>
      <c r="T43" s="51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14" s="51" customFormat="1" ht="13.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</row>
    <row r="48" spans="1:20" ht="12.75" customHeight="1">
      <c r="A48" s="45"/>
      <c r="B48" s="46"/>
      <c r="C48" s="46"/>
      <c r="D48" s="46"/>
      <c r="E48" s="46"/>
      <c r="F48" s="46"/>
      <c r="G48" s="46"/>
      <c r="H48" s="47"/>
      <c r="I48" s="48"/>
      <c r="J48" s="48"/>
      <c r="K48" s="48"/>
      <c r="L48" s="48"/>
      <c r="M48" s="48"/>
      <c r="N48" s="48"/>
      <c r="O48" s="51"/>
      <c r="P48" s="51"/>
      <c r="Q48" s="52"/>
      <c r="R48" s="51"/>
      <c r="S48" s="51"/>
      <c r="T48" s="52"/>
    </row>
    <row r="49" spans="1:17" s="9" customFormat="1" ht="66" customHeight="1">
      <c r="A49" s="34" t="s">
        <v>1</v>
      </c>
      <c r="B49" s="35" t="s">
        <v>13</v>
      </c>
      <c r="C49" s="35" t="s">
        <v>46</v>
      </c>
      <c r="D49" s="99" t="s">
        <v>11</v>
      </c>
      <c r="E49" s="99"/>
      <c r="F49" s="99" t="s">
        <v>12</v>
      </c>
      <c r="G49" s="99"/>
      <c r="H49" s="35" t="s">
        <v>14</v>
      </c>
      <c r="I49" s="36" t="s">
        <v>39</v>
      </c>
      <c r="J49" s="36" t="s">
        <v>15</v>
      </c>
      <c r="K49" s="36" t="s">
        <v>34</v>
      </c>
      <c r="L49" s="34" t="s">
        <v>35</v>
      </c>
      <c r="M49" s="34" t="s">
        <v>36</v>
      </c>
      <c r="N49" s="35" t="s">
        <v>37</v>
      </c>
      <c r="O49" s="13"/>
      <c r="P49" s="13"/>
      <c r="Q49" s="13"/>
    </row>
    <row r="50" spans="1:14" ht="15" customHeight="1">
      <c r="A50" s="37"/>
      <c r="B50" s="42" t="s">
        <v>38</v>
      </c>
      <c r="C50" s="39" t="s">
        <v>3</v>
      </c>
      <c r="D50" s="93" t="s">
        <v>3</v>
      </c>
      <c r="E50" s="94"/>
      <c r="F50" s="93" t="s">
        <v>3</v>
      </c>
      <c r="G50" s="94"/>
      <c r="H50" s="39" t="s">
        <v>4</v>
      </c>
      <c r="I50" s="40" t="s">
        <v>3</v>
      </c>
      <c r="J50" s="40" t="s">
        <v>3</v>
      </c>
      <c r="K50" s="40" t="s">
        <v>3</v>
      </c>
      <c r="L50" s="39" t="s">
        <v>5</v>
      </c>
      <c r="M50" s="39" t="s">
        <v>5</v>
      </c>
      <c r="N50" s="39" t="s">
        <v>5</v>
      </c>
    </row>
    <row r="51" spans="1:17" ht="13.5" customHeight="1">
      <c r="A51" s="16">
        <v>1</v>
      </c>
      <c r="B51" s="20" t="s">
        <v>88</v>
      </c>
      <c r="C51" s="17">
        <v>2.5</v>
      </c>
      <c r="D51" s="89" t="s">
        <v>87</v>
      </c>
      <c r="E51" s="90"/>
      <c r="F51" s="89" t="s">
        <v>110</v>
      </c>
      <c r="G51" s="92"/>
      <c r="H51" s="66">
        <v>18500</v>
      </c>
      <c r="I51" s="59">
        <v>1.8</v>
      </c>
      <c r="J51" s="59">
        <v>1.8</v>
      </c>
      <c r="K51" s="88">
        <v>1.5</v>
      </c>
      <c r="L51" s="81">
        <f aca="true" t="shared" si="2" ref="L51:L66">(I51/J51)-1</f>
        <v>0</v>
      </c>
      <c r="M51" s="83">
        <f aca="true" t="shared" si="3" ref="M51:M58">(I51/K51)-1</f>
        <v>0.19999999999999996</v>
      </c>
      <c r="N51" s="18">
        <v>65</v>
      </c>
      <c r="O51" s="12"/>
      <c r="P51" s="12"/>
      <c r="Q51" s="12"/>
    </row>
    <row r="52" spans="1:17" ht="13.5" customHeight="1">
      <c r="A52" s="16">
        <v>2</v>
      </c>
      <c r="B52" s="20" t="s">
        <v>71</v>
      </c>
      <c r="C52" s="17"/>
      <c r="D52" s="89" t="s">
        <v>96</v>
      </c>
      <c r="E52" s="90"/>
      <c r="F52" s="89" t="s">
        <v>95</v>
      </c>
      <c r="G52" s="90"/>
      <c r="H52" s="66">
        <v>5900</v>
      </c>
      <c r="I52" s="59">
        <v>3.3</v>
      </c>
      <c r="J52" s="59">
        <v>3.3</v>
      </c>
      <c r="K52" s="88">
        <v>3.5</v>
      </c>
      <c r="L52" s="81">
        <f t="shared" si="2"/>
        <v>0</v>
      </c>
      <c r="M52" s="83">
        <f t="shared" si="3"/>
        <v>-0.05714285714285716</v>
      </c>
      <c r="N52" s="18">
        <v>60</v>
      </c>
      <c r="O52" s="12"/>
      <c r="P52" s="12"/>
      <c r="Q52" s="12"/>
    </row>
    <row r="53" spans="1:17" ht="13.5" customHeight="1">
      <c r="A53" s="16">
        <v>3</v>
      </c>
      <c r="B53" s="20" t="s">
        <v>29</v>
      </c>
      <c r="C53" s="17"/>
      <c r="D53" s="89" t="s">
        <v>80</v>
      </c>
      <c r="E53" s="90"/>
      <c r="F53" s="89"/>
      <c r="G53" s="90"/>
      <c r="H53" s="66">
        <v>10400</v>
      </c>
      <c r="I53" s="59">
        <v>1.4</v>
      </c>
      <c r="J53" s="59">
        <v>1.4</v>
      </c>
      <c r="K53" s="88">
        <v>1.4</v>
      </c>
      <c r="L53" s="81">
        <f t="shared" si="2"/>
        <v>0</v>
      </c>
      <c r="M53" s="83">
        <f t="shared" si="3"/>
        <v>0</v>
      </c>
      <c r="N53" s="18">
        <v>60</v>
      </c>
      <c r="O53" s="12"/>
      <c r="P53" s="12"/>
      <c r="Q53" s="12"/>
    </row>
    <row r="54" spans="1:17" ht="13.5" customHeight="1">
      <c r="A54" s="16">
        <v>4</v>
      </c>
      <c r="B54" s="20" t="s">
        <v>91</v>
      </c>
      <c r="C54" s="17"/>
      <c r="D54" s="89" t="s">
        <v>93</v>
      </c>
      <c r="E54" s="90"/>
      <c r="F54" s="89" t="s">
        <v>92</v>
      </c>
      <c r="G54" s="92"/>
      <c r="H54" s="66"/>
      <c r="I54" s="59">
        <v>2.6</v>
      </c>
      <c r="J54" s="59">
        <v>2.6</v>
      </c>
      <c r="K54" s="88">
        <v>2.5</v>
      </c>
      <c r="L54" s="81">
        <f t="shared" si="2"/>
        <v>0</v>
      </c>
      <c r="M54" s="83">
        <f t="shared" si="3"/>
        <v>0.040000000000000036</v>
      </c>
      <c r="N54" s="18">
        <v>55</v>
      </c>
      <c r="O54" s="12"/>
      <c r="P54" s="12"/>
      <c r="Q54" s="12"/>
    </row>
    <row r="55" spans="1:17" ht="13.5" customHeight="1">
      <c r="A55" s="16">
        <v>5</v>
      </c>
      <c r="B55" s="20" t="s">
        <v>73</v>
      </c>
      <c r="C55" s="17"/>
      <c r="D55" s="89" t="s">
        <v>87</v>
      </c>
      <c r="E55" s="90"/>
      <c r="F55" s="89" t="s">
        <v>86</v>
      </c>
      <c r="G55" s="90"/>
      <c r="H55" s="66">
        <v>33700</v>
      </c>
      <c r="I55" s="59">
        <v>1.7</v>
      </c>
      <c r="J55" s="59">
        <v>1.7</v>
      </c>
      <c r="K55" s="88">
        <v>1.6</v>
      </c>
      <c r="L55" s="81">
        <f t="shared" si="2"/>
        <v>0</v>
      </c>
      <c r="M55" s="83">
        <f t="shared" si="3"/>
        <v>0.0625</v>
      </c>
      <c r="N55" s="18">
        <v>55</v>
      </c>
      <c r="O55" s="12"/>
      <c r="P55" s="12"/>
      <c r="Q55" s="12"/>
    </row>
    <row r="56" spans="1:17" ht="13.5" customHeight="1">
      <c r="A56" s="16">
        <v>6</v>
      </c>
      <c r="B56" s="68" t="s">
        <v>89</v>
      </c>
      <c r="C56" s="17"/>
      <c r="D56" s="89" t="s">
        <v>94</v>
      </c>
      <c r="E56" s="90"/>
      <c r="F56" s="89"/>
      <c r="G56" s="90"/>
      <c r="H56" s="62">
        <v>9500</v>
      </c>
      <c r="I56" s="58">
        <v>1.2</v>
      </c>
      <c r="J56" s="58">
        <v>1.2</v>
      </c>
      <c r="K56" s="82">
        <v>1.2</v>
      </c>
      <c r="L56" s="81">
        <f t="shared" si="2"/>
        <v>0</v>
      </c>
      <c r="M56" s="83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7</v>
      </c>
      <c r="B57" s="20" t="s">
        <v>132</v>
      </c>
      <c r="C57" s="17"/>
      <c r="D57" s="89" t="s">
        <v>115</v>
      </c>
      <c r="E57" s="90"/>
      <c r="F57" s="89"/>
      <c r="G57" s="92"/>
      <c r="H57" s="62">
        <v>35300</v>
      </c>
      <c r="I57" s="58">
        <v>0.7</v>
      </c>
      <c r="J57" s="58">
        <v>0.8</v>
      </c>
      <c r="K57" s="82">
        <v>0</v>
      </c>
      <c r="L57" s="81">
        <f t="shared" si="2"/>
        <v>-0.1250000000000001</v>
      </c>
      <c r="M57" s="83" t="e">
        <f t="shared" si="3"/>
        <v>#DIV/0!</v>
      </c>
      <c r="N57" s="16">
        <v>60</v>
      </c>
      <c r="O57" s="12"/>
      <c r="P57" s="12"/>
      <c r="Q57" s="12"/>
    </row>
    <row r="58" spans="1:17" ht="13.5" customHeight="1">
      <c r="A58" s="16">
        <v>8</v>
      </c>
      <c r="B58" s="20" t="s">
        <v>30</v>
      </c>
      <c r="C58" s="17"/>
      <c r="D58" s="89" t="s">
        <v>97</v>
      </c>
      <c r="E58" s="90"/>
      <c r="F58" s="89" t="s">
        <v>99</v>
      </c>
      <c r="G58" s="92"/>
      <c r="H58" s="62">
        <v>40800</v>
      </c>
      <c r="I58" s="58">
        <v>0.9</v>
      </c>
      <c r="J58" s="58">
        <v>0.9</v>
      </c>
      <c r="K58" s="82">
        <v>0.7</v>
      </c>
      <c r="L58" s="81">
        <f t="shared" si="2"/>
        <v>0</v>
      </c>
      <c r="M58" s="83">
        <f t="shared" si="3"/>
        <v>0.2857142857142858</v>
      </c>
      <c r="N58" s="16">
        <v>60</v>
      </c>
      <c r="O58" s="12"/>
      <c r="P58" s="12"/>
      <c r="Q58" s="12"/>
    </row>
    <row r="59" spans="1:17" ht="13.5" customHeight="1">
      <c r="A59" s="16">
        <v>9</v>
      </c>
      <c r="B59" s="20" t="s">
        <v>102</v>
      </c>
      <c r="C59" s="17"/>
      <c r="D59" s="89" t="s">
        <v>94</v>
      </c>
      <c r="E59" s="90"/>
      <c r="F59" s="89" t="s">
        <v>82</v>
      </c>
      <c r="G59" s="92"/>
      <c r="H59" s="62">
        <v>2100</v>
      </c>
      <c r="I59" s="58">
        <v>1.2</v>
      </c>
      <c r="J59" s="58">
        <v>1.2</v>
      </c>
      <c r="K59" s="82">
        <v>1.3</v>
      </c>
      <c r="L59" s="81">
        <f>(I59/J59)-1</f>
        <v>0</v>
      </c>
      <c r="M59" s="83">
        <f aca="true" t="shared" si="4" ref="M59:M66">(I59/K59)-1</f>
        <v>-0.07692307692307698</v>
      </c>
      <c r="N59" s="16">
        <v>70</v>
      </c>
      <c r="O59" s="12"/>
      <c r="P59" s="12"/>
      <c r="Q59" s="12"/>
    </row>
    <row r="60" spans="1:17" ht="13.5" customHeight="1">
      <c r="A60" s="16">
        <v>10</v>
      </c>
      <c r="B60" s="20" t="s">
        <v>63</v>
      </c>
      <c r="C60" s="17"/>
      <c r="D60" s="89" t="s">
        <v>90</v>
      </c>
      <c r="E60" s="90"/>
      <c r="F60" s="89" t="s">
        <v>74</v>
      </c>
      <c r="G60" s="90"/>
      <c r="H60" s="75"/>
      <c r="I60" s="73">
        <v>1.2</v>
      </c>
      <c r="J60" s="58">
        <v>1.2</v>
      </c>
      <c r="K60" s="82">
        <v>1</v>
      </c>
      <c r="L60" s="81">
        <f t="shared" si="2"/>
        <v>0</v>
      </c>
      <c r="M60" s="83">
        <f t="shared" si="4"/>
        <v>0.19999999999999996</v>
      </c>
      <c r="N60" s="16">
        <v>60</v>
      </c>
      <c r="O60" s="12"/>
      <c r="P60" s="12"/>
      <c r="Q60" s="12"/>
    </row>
    <row r="61" spans="1:17" ht="13.5" customHeight="1">
      <c r="A61" s="16">
        <v>11</v>
      </c>
      <c r="B61" s="20" t="s">
        <v>75</v>
      </c>
      <c r="C61" s="17"/>
      <c r="D61" s="89" t="s">
        <v>90</v>
      </c>
      <c r="E61" s="90"/>
      <c r="F61" s="89" t="s">
        <v>74</v>
      </c>
      <c r="G61" s="90"/>
      <c r="H61" s="74">
        <v>45800</v>
      </c>
      <c r="I61" s="58">
        <v>1.2</v>
      </c>
      <c r="J61" s="58">
        <v>1.2</v>
      </c>
      <c r="K61" s="82">
        <v>1.1</v>
      </c>
      <c r="L61" s="81">
        <f t="shared" si="2"/>
        <v>0</v>
      </c>
      <c r="M61" s="83">
        <f t="shared" si="4"/>
        <v>0.09090909090909083</v>
      </c>
      <c r="N61" s="16">
        <v>60</v>
      </c>
      <c r="O61" s="12"/>
      <c r="P61" s="12"/>
      <c r="Q61" s="12"/>
    </row>
    <row r="62" spans="1:17" ht="13.5" customHeight="1">
      <c r="A62" s="16">
        <v>12</v>
      </c>
      <c r="B62" s="20" t="s">
        <v>121</v>
      </c>
      <c r="C62" s="17"/>
      <c r="D62" s="89" t="s">
        <v>148</v>
      </c>
      <c r="E62" s="90"/>
      <c r="F62" s="89"/>
      <c r="G62" s="92"/>
      <c r="H62" s="62">
        <v>4200</v>
      </c>
      <c r="I62" s="58">
        <v>2</v>
      </c>
      <c r="J62" s="58">
        <v>2.3</v>
      </c>
      <c r="K62" s="82">
        <v>0</v>
      </c>
      <c r="L62" s="81">
        <f t="shared" si="2"/>
        <v>-0.13043478260869557</v>
      </c>
      <c r="M62" s="83" t="e">
        <f t="shared" si="4"/>
        <v>#DIV/0!</v>
      </c>
      <c r="N62" s="16">
        <v>60</v>
      </c>
      <c r="O62" s="12"/>
      <c r="P62" s="12"/>
      <c r="Q62" s="12"/>
    </row>
    <row r="63" spans="1:17" ht="12.75" customHeight="1">
      <c r="A63" s="16">
        <v>13</v>
      </c>
      <c r="B63" s="20" t="s">
        <v>31</v>
      </c>
      <c r="C63" s="17"/>
      <c r="D63" s="89" t="s">
        <v>120</v>
      </c>
      <c r="E63" s="90"/>
      <c r="F63" s="89" t="s">
        <v>119</v>
      </c>
      <c r="G63" s="92"/>
      <c r="H63" s="62">
        <v>31300</v>
      </c>
      <c r="I63" s="58">
        <v>1.25</v>
      </c>
      <c r="J63" s="58">
        <v>1.25</v>
      </c>
      <c r="K63" s="82">
        <v>1.3</v>
      </c>
      <c r="L63" s="81">
        <f t="shared" si="2"/>
        <v>0</v>
      </c>
      <c r="M63" s="83">
        <f t="shared" si="4"/>
        <v>-0.03846153846153855</v>
      </c>
      <c r="N63" s="16">
        <v>65</v>
      </c>
      <c r="O63" s="12"/>
      <c r="P63" s="12"/>
      <c r="Q63" s="12"/>
    </row>
    <row r="64" spans="1:17" ht="12.75" customHeight="1">
      <c r="A64" s="16">
        <v>14</v>
      </c>
      <c r="B64" s="20" t="s">
        <v>133</v>
      </c>
      <c r="C64" s="17"/>
      <c r="D64" s="89" t="s">
        <v>128</v>
      </c>
      <c r="E64" s="90"/>
      <c r="F64" s="89" t="s">
        <v>127</v>
      </c>
      <c r="G64" s="92"/>
      <c r="H64" s="62">
        <v>29600</v>
      </c>
      <c r="I64" s="58">
        <v>1.6</v>
      </c>
      <c r="J64" s="58">
        <v>2</v>
      </c>
      <c r="K64" s="82">
        <v>0</v>
      </c>
      <c r="L64" s="81">
        <f t="shared" si="2"/>
        <v>-0.19999999999999996</v>
      </c>
      <c r="M64" s="83" t="e">
        <f t="shared" si="4"/>
        <v>#DIV/0!</v>
      </c>
      <c r="N64" s="16">
        <v>60</v>
      </c>
      <c r="O64" s="12"/>
      <c r="P64" s="12"/>
      <c r="Q64" s="12"/>
    </row>
    <row r="65" spans="1:17" ht="13.5" customHeight="1">
      <c r="A65" s="16">
        <v>15</v>
      </c>
      <c r="B65" s="20" t="s">
        <v>32</v>
      </c>
      <c r="C65" s="17">
        <v>1.3</v>
      </c>
      <c r="D65" s="89" t="s">
        <v>97</v>
      </c>
      <c r="E65" s="90"/>
      <c r="F65" s="89" t="s">
        <v>98</v>
      </c>
      <c r="G65" s="92"/>
      <c r="H65" s="62">
        <v>70900</v>
      </c>
      <c r="I65" s="58">
        <v>0.9</v>
      </c>
      <c r="J65" s="58">
        <v>0.9</v>
      </c>
      <c r="K65" s="82">
        <v>0.8</v>
      </c>
      <c r="L65" s="81">
        <f>(I65/J65)-1</f>
        <v>0</v>
      </c>
      <c r="M65" s="83">
        <f t="shared" si="4"/>
        <v>0.125</v>
      </c>
      <c r="N65" s="16">
        <v>70</v>
      </c>
      <c r="O65" s="12"/>
      <c r="P65" s="12"/>
      <c r="Q65" s="12"/>
    </row>
    <row r="66" spans="1:17" ht="13.5" customHeight="1">
      <c r="A66" s="16">
        <v>16</v>
      </c>
      <c r="B66" s="20" t="s">
        <v>101</v>
      </c>
      <c r="C66" s="17"/>
      <c r="D66" s="89" t="s">
        <v>149</v>
      </c>
      <c r="E66" s="90"/>
      <c r="F66" s="89" t="s">
        <v>130</v>
      </c>
      <c r="G66" s="92"/>
      <c r="H66" s="62">
        <v>13100</v>
      </c>
      <c r="I66" s="58">
        <v>2.5</v>
      </c>
      <c r="J66" s="58">
        <v>2.6</v>
      </c>
      <c r="K66" s="82">
        <v>2.2</v>
      </c>
      <c r="L66" s="81">
        <f t="shared" si="2"/>
        <v>-0.03846153846153855</v>
      </c>
      <c r="M66" s="83">
        <f t="shared" si="4"/>
        <v>0.13636363636363624</v>
      </c>
      <c r="N66" s="16">
        <v>60</v>
      </c>
      <c r="O66" s="12"/>
      <c r="P66" s="12"/>
      <c r="Q66" s="12"/>
    </row>
    <row r="67" spans="1:14" ht="15" customHeight="1">
      <c r="A67" s="37"/>
      <c r="B67" s="108" t="s">
        <v>33</v>
      </c>
      <c r="C67" s="109"/>
      <c r="D67" s="109"/>
      <c r="E67" s="109"/>
      <c r="F67" s="109"/>
      <c r="G67" s="110"/>
      <c r="H67" s="61">
        <f>SUM(H51:H66)</f>
        <v>351100</v>
      </c>
      <c r="I67" s="115" t="s">
        <v>2</v>
      </c>
      <c r="J67" s="116"/>
      <c r="K67" s="116"/>
      <c r="L67" s="116"/>
      <c r="M67" s="116"/>
      <c r="N67" s="117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14" t="s">
        <v>116</v>
      </c>
      <c r="K72" s="114"/>
      <c r="L72" s="114"/>
      <c r="M72" s="114"/>
      <c r="N72" s="114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07"/>
      <c r="M73" s="107"/>
      <c r="N73" s="10"/>
      <c r="O73" s="12"/>
      <c r="P73" s="12"/>
      <c r="Q73" s="12"/>
    </row>
    <row r="74" ht="12.75" customHeight="1"/>
    <row r="75" spans="2:14" ht="12" customHeight="1">
      <c r="B75" s="105" t="s">
        <v>53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6" t="s">
        <v>117</v>
      </c>
      <c r="M75" s="106"/>
      <c r="N75" s="106"/>
    </row>
    <row r="76" spans="2:11" ht="12.75" customHeight="1">
      <c r="B76" s="105" t="s">
        <v>41</v>
      </c>
      <c r="C76" s="105"/>
      <c r="D76" s="105"/>
      <c r="E76" s="105"/>
      <c r="F76" s="105"/>
      <c r="G76" s="105"/>
      <c r="H76" s="105"/>
      <c r="I76" s="105"/>
      <c r="J76" s="105"/>
      <c r="K76" s="105"/>
    </row>
    <row r="77" spans="2:11" ht="12.75" customHeight="1">
      <c r="B77" s="105" t="s">
        <v>64</v>
      </c>
      <c r="C77" s="105"/>
      <c r="D77" s="105"/>
      <c r="E77" s="105"/>
      <c r="F77" s="105"/>
      <c r="G77" s="105"/>
      <c r="H77" s="105"/>
      <c r="I77" s="105"/>
      <c r="J77" s="105"/>
      <c r="K77" s="105"/>
    </row>
    <row r="78" spans="2:12" ht="12.75" customHeight="1">
      <c r="B78" s="105" t="s">
        <v>42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</row>
    <row r="79" spans="2:12" ht="12.75" customHeight="1">
      <c r="B79" s="113" t="s">
        <v>54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</row>
    <row r="82" spans="1:17" ht="12.75" customHeight="1">
      <c r="A82" s="14"/>
      <c r="B82" s="112" t="s">
        <v>143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2"/>
      <c r="P82" s="12"/>
      <c r="Q82" s="12"/>
    </row>
    <row r="83" spans="2:14" ht="12.75" customHeight="1">
      <c r="B83" s="105" t="s">
        <v>58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7"/>
      <c r="M83" s="107"/>
      <c r="N83" s="107"/>
    </row>
    <row r="84" spans="2:12" ht="12.75" customHeight="1">
      <c r="B84" s="105" t="s">
        <v>6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</row>
    <row r="85" spans="1:12" ht="12.75">
      <c r="A85" s="1"/>
      <c r="B85" s="105" t="s">
        <v>57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111" t="s">
        <v>56</v>
      </c>
      <c r="N90" s="111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D56:E56"/>
    <mergeCell ref="D40:E40"/>
    <mergeCell ref="F40:G40"/>
    <mergeCell ref="D61:E61"/>
    <mergeCell ref="F66:G66"/>
    <mergeCell ref="F61:G61"/>
    <mergeCell ref="D57:E57"/>
    <mergeCell ref="F57:G57"/>
    <mergeCell ref="D64:E64"/>
    <mergeCell ref="F64:G64"/>
    <mergeCell ref="D58:E58"/>
    <mergeCell ref="B84:L84"/>
    <mergeCell ref="B85:L85"/>
    <mergeCell ref="B76:K76"/>
    <mergeCell ref="B78:L78"/>
    <mergeCell ref="D66:E66"/>
    <mergeCell ref="F63:G63"/>
    <mergeCell ref="D63:E63"/>
    <mergeCell ref="D59:E59"/>
    <mergeCell ref="I67:N67"/>
    <mergeCell ref="F59:G59"/>
    <mergeCell ref="M90:N90"/>
    <mergeCell ref="B82:N82"/>
    <mergeCell ref="B83:K83"/>
    <mergeCell ref="L83:N83"/>
    <mergeCell ref="B77:K77"/>
    <mergeCell ref="B79:L79"/>
    <mergeCell ref="J72:N72"/>
    <mergeCell ref="D62:E62"/>
    <mergeCell ref="F62:G62"/>
    <mergeCell ref="D65:E65"/>
    <mergeCell ref="D60:E60"/>
    <mergeCell ref="L75:N75"/>
    <mergeCell ref="L73:M73"/>
    <mergeCell ref="B75:K75"/>
    <mergeCell ref="F60:G60"/>
    <mergeCell ref="B67:G67"/>
    <mergeCell ref="F65:G65"/>
    <mergeCell ref="F50:G50"/>
    <mergeCell ref="F49:G49"/>
    <mergeCell ref="D51:E51"/>
    <mergeCell ref="D49:E49"/>
    <mergeCell ref="F54:G54"/>
    <mergeCell ref="D55:E55"/>
    <mergeCell ref="F55:G55"/>
    <mergeCell ref="F52:G52"/>
    <mergeCell ref="F53:G53"/>
    <mergeCell ref="D54:E54"/>
    <mergeCell ref="F58:G58"/>
    <mergeCell ref="D33:E33"/>
    <mergeCell ref="C4:F4"/>
    <mergeCell ref="C6:F6"/>
    <mergeCell ref="C5:F5"/>
    <mergeCell ref="D20:E20"/>
    <mergeCell ref="F56:G56"/>
    <mergeCell ref="D17:E17"/>
    <mergeCell ref="F17:G17"/>
    <mergeCell ref="D29:E29"/>
    <mergeCell ref="C2:G2"/>
    <mergeCell ref="C3:G3"/>
    <mergeCell ref="C7:F7"/>
    <mergeCell ref="D13:E13"/>
    <mergeCell ref="D11:E11"/>
    <mergeCell ref="D36:E36"/>
    <mergeCell ref="D27:E27"/>
    <mergeCell ref="D32:E32"/>
    <mergeCell ref="D18:E18"/>
    <mergeCell ref="D24:E24"/>
    <mergeCell ref="D23:E23"/>
    <mergeCell ref="D19:E19"/>
    <mergeCell ref="D22:E22"/>
    <mergeCell ref="D28:E28"/>
    <mergeCell ref="D26:E26"/>
    <mergeCell ref="F29:G29"/>
    <mergeCell ref="F24:G24"/>
    <mergeCell ref="D21:E21"/>
    <mergeCell ref="F21:G21"/>
    <mergeCell ref="F27:G27"/>
    <mergeCell ref="I43:N43"/>
    <mergeCell ref="D35:E35"/>
    <mergeCell ref="F36:G36"/>
    <mergeCell ref="F41:G41"/>
    <mergeCell ref="B43:G43"/>
    <mergeCell ref="F37:G37"/>
    <mergeCell ref="F42:G42"/>
    <mergeCell ref="F39:G39"/>
    <mergeCell ref="D37:E37"/>
    <mergeCell ref="F38:G38"/>
    <mergeCell ref="I5:J5"/>
    <mergeCell ref="I10:K10"/>
    <mergeCell ref="F11:G11"/>
    <mergeCell ref="F33:G33"/>
    <mergeCell ref="A9:N9"/>
    <mergeCell ref="D31:E31"/>
    <mergeCell ref="D25:E25"/>
    <mergeCell ref="F19:G19"/>
    <mergeCell ref="F31:G31"/>
    <mergeCell ref="L10:M10"/>
    <mergeCell ref="F18:G18"/>
    <mergeCell ref="F22:G22"/>
    <mergeCell ref="F20:G20"/>
    <mergeCell ref="F14:G14"/>
    <mergeCell ref="F23:G23"/>
    <mergeCell ref="F26:G26"/>
    <mergeCell ref="F25:G25"/>
    <mergeCell ref="C10:G10"/>
    <mergeCell ref="F16:G16"/>
    <mergeCell ref="D15:E15"/>
    <mergeCell ref="F13:G13"/>
    <mergeCell ref="D12:E12"/>
    <mergeCell ref="D14:E14"/>
    <mergeCell ref="F28:G28"/>
    <mergeCell ref="F35:G35"/>
    <mergeCell ref="D42:E42"/>
    <mergeCell ref="D50:E50"/>
    <mergeCell ref="D41:E41"/>
    <mergeCell ref="I4:J4"/>
    <mergeCell ref="A8:N8"/>
    <mergeCell ref="F12:G12"/>
    <mergeCell ref="D16:E16"/>
    <mergeCell ref="F15:G15"/>
    <mergeCell ref="D53:E53"/>
    <mergeCell ref="F30:G30"/>
    <mergeCell ref="F32:G32"/>
    <mergeCell ref="D52:E52"/>
    <mergeCell ref="F34:G34"/>
    <mergeCell ref="D34:E34"/>
    <mergeCell ref="D39:E39"/>
    <mergeCell ref="F51:G51"/>
    <mergeCell ref="D30:E30"/>
    <mergeCell ref="D38:E3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2024-05-01T12:51:21Z</dcterms:modified>
  <cp:category/>
  <cp:version/>
  <cp:contentType/>
  <cp:contentStatus/>
</cp:coreProperties>
</file>