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0380" windowHeight="5100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<sst xmlns="http://schemas.openxmlformats.org/spreadsheetml/2006/main" count="209" uniqueCount="153">
  <si>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</si>
  <si>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</si>
  <si>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</si>
  <si>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</si>
  <si>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</si>
  <si>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</si>
  <si>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</si>
  <si>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</si>
  <si>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</si>
  <si>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</si>
  <si>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</si>
  <si>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</si>
  <si>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</si>
  <si>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</si>
  <si>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</si>
  <si>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</si>
  <si>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</si>
  <si>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</si>
  <si>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</si>
  <si>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</si>
  <si>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</si>
  <si>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</si>
  <si>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</si>
  <si>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</si>
  <si>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</si>
  <si>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</si>
  <si>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</si>
  <si>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</si>
  <si>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</si>
  <si>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</si>
  <si>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</si>
  <si>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</si>
  <si>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</si>
  <si>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</si>
  <si>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</si>
  <si>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</si>
  <si>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</si>
  <si>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</si>
  <si>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</si>
  <si>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</si>
  <si>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</si>
  <si>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</si>
  <si>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</si>
  <si>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</si>
  <si>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</si>
  <si>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</si>
  <si>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</si>
  <si>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</si>
  <si>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</si>
  <si>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</si>
  <si>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e-mail: kathgram@otenet.gr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</si>
  <si>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</si>
  <si>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</si>
  <si>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</si>
  <si>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</si>
  <si>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</si>
  <si>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</si>
  <si>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</si>
  <si>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</si>
  <si>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</si>
  <si>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</si>
  <si>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</si>
  <si>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</si>
  <si>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</si>
  <si>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</si>
  <si>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</si>
  <si>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</si>
  <si>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</si>
  <si>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</si>
  <si>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</si>
  <si>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</si>
  <si>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</si>
  <si>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>Αρμόδιοι: Α. Καλέμος, Π. Καλαϊτζή</t>
  </si>
  <si>
    <t>Competent: A. Kalemos, P. Kalaitzi</t>
  </si>
  <si>
    <t xml:space="preserve">Αβοκάντο / Avocado  </t>
  </si>
  <si>
    <t>Παντζάρια / Beets</t>
  </si>
  <si>
    <t xml:space="preserve">Αχλάδια κρυστάλια / Pears kristalia </t>
  </si>
  <si>
    <t>α/α</t>
  </si>
  <si>
    <t>0,70 - 1,00</t>
  </si>
  <si>
    <t>0,50 - 0,80</t>
  </si>
  <si>
    <t>0,90 - 1,20</t>
  </si>
  <si>
    <t>Ο Προϊστάμενος του τμήματος/The Head of the section</t>
  </si>
  <si>
    <t>Έτος/Year: 46ο</t>
  </si>
  <si>
    <t>1,00 - 1,40</t>
  </si>
  <si>
    <t>3,20 - 3,80</t>
  </si>
  <si>
    <t>0,60 - 0,80</t>
  </si>
  <si>
    <t>0,30 - 0,50</t>
  </si>
  <si>
    <t>0,90 - 1,30</t>
  </si>
  <si>
    <t>Α. Καλέμος / A. Kalemos</t>
  </si>
  <si>
    <t xml:space="preserve">Γκρέϊπ φρούτ / Grapefruit </t>
  </si>
  <si>
    <t>Ακτινίδια / Kiwi</t>
  </si>
  <si>
    <t>Αχλάδια αμπάτε φέτελ / Pears abate fetel</t>
  </si>
  <si>
    <t>0,40 - 0,65</t>
  </si>
  <si>
    <t>0,75 - 1,10</t>
  </si>
  <si>
    <t>0,45 - 0,50</t>
  </si>
  <si>
    <t>0,55 - 0,80</t>
  </si>
  <si>
    <t>0,90 - 1,50</t>
  </si>
  <si>
    <t>1,80 - 2,20</t>
  </si>
  <si>
    <t>0,50 - 0,70</t>
  </si>
  <si>
    <t>0,60 - 0,70</t>
  </si>
  <si>
    <t>1,40 - 1,60</t>
  </si>
  <si>
    <t>0,75 - 0,95</t>
  </si>
  <si>
    <t>1,05 - 1,30</t>
  </si>
  <si>
    <t>2,10 - 2,60</t>
  </si>
  <si>
    <t>2,80 - 3,30</t>
  </si>
  <si>
    <t>0,20 - 0,25</t>
  </si>
  <si>
    <t>1,30 - 1,80</t>
  </si>
  <si>
    <t>Καρπούζια / Watermelons</t>
  </si>
  <si>
    <t>Πεπόνια / Melons</t>
  </si>
  <si>
    <t>Μήλα στάρκιν /Apples starkin</t>
  </si>
  <si>
    <t>0,30 - 0,40</t>
  </si>
  <si>
    <t>0,60 - 0,90</t>
  </si>
  <si>
    <t>0,40 - 0,50</t>
  </si>
  <si>
    <t>0,30 - 0,45</t>
  </si>
  <si>
    <t>0,80 - 1,10</t>
  </si>
  <si>
    <t>Βερίκοκα / Apricots</t>
  </si>
  <si>
    <t>Νεκταρίνια / Nectarines</t>
  </si>
  <si>
    <t>Ροδάκινα / Peaches</t>
  </si>
  <si>
    <t>Κεράσια / Cherries</t>
  </si>
  <si>
    <t>Τζάνερα / Tzanera</t>
  </si>
  <si>
    <t>0,40 - 0,60</t>
  </si>
  <si>
    <t>Αχλάδια πάκαμς</t>
  </si>
  <si>
    <t>Φασολάκια / Green beans</t>
  </si>
  <si>
    <t>1,20 - 1,50</t>
  </si>
  <si>
    <t>0,37 - 0,43</t>
  </si>
  <si>
    <t>0,47 - 0,60</t>
  </si>
  <si>
    <t>0,44 - 0,53</t>
  </si>
  <si>
    <t>0,06 - 0,08</t>
  </si>
  <si>
    <t>0,09 - 0,13</t>
  </si>
  <si>
    <t>0,70 - 0,90</t>
  </si>
  <si>
    <t>0,80 - 1,20</t>
  </si>
  <si>
    <t>1,50 - 2,50</t>
  </si>
  <si>
    <t>2,70 - 4,00</t>
  </si>
  <si>
    <t>1,70 - 2,10</t>
  </si>
  <si>
    <t>1,20 - 1,60</t>
  </si>
  <si>
    <t>1,80 - 2,50</t>
  </si>
  <si>
    <t>0,80 - 0,90</t>
  </si>
  <si>
    <t>1,00 - 1,30</t>
  </si>
  <si>
    <t>1,00 - 1,10</t>
  </si>
  <si>
    <t>0,80 - 1,30</t>
  </si>
  <si>
    <t>Δαμάσκηνα / Plums</t>
  </si>
  <si>
    <t>0,50 - 0,60</t>
  </si>
  <si>
    <t>1,00 - 1,50</t>
  </si>
  <si>
    <t xml:space="preserve">                            Άνεμοι: ασθενείς / Wind: light winds</t>
  </si>
  <si>
    <t>0,50 - 0,90</t>
  </si>
  <si>
    <t>1,10 - 1,50</t>
  </si>
  <si>
    <t>1,50 - 2,00</t>
  </si>
  <si>
    <t xml:space="preserve"> Θερμοκρασία: 24 - 38 β. / Temperature: 24 - 38 d.  </t>
  </si>
  <si>
    <t xml:space="preserve">                             Καιρός: αραιές νεφώσεις / Weather: sunny</t>
  </si>
  <si>
    <t>Αριθμός/Number: 10974</t>
  </si>
  <si>
    <t>Πέμπτη   24   Ιουνίου   2021 / Thursday   24   June   2021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</si>
  <si>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10974</t>
    </r>
  </si>
  <si>
    <t>0,20 - 0,40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</si>
</sst>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8" fillId="0" borderId="10" xfId="33" applyNumberFormat="1" applyFont="1" applyBorder="1" applyAlignment="1">
      <alignment horizontal="center" vertical="center"/>
      <protection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5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center" vertical="center"/>
    </xf>
    <xf numFmtId="2" fontId="8" fillId="0" borderId="11" xfId="52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8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" fontId="4" fillId="0" borderId="0" xfId="0" applyNumberFormat="1" applyFont="1" applyAlignment="1">
      <alignment horizontal="left" wrapText="1"/>
    </xf>
    <xf numFmtId="2" fontId="0" fillId="0" borderId="11" xfId="0" applyNumberFormat="1" applyFont="1" applyBorder="1" applyAlignment="1">
      <alignment horizontal="center" vertical="center"/>
    </xf>
    <xf numFmtId="14" fontId="47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tabSelected="1" zoomScalePageLayoutView="0" workbookViewId="0" topLeftCell="A34">
      <selection activeCell="H66" sqref="H6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7" t="s">
        <v>48</v>
      </c>
      <c r="C1" s="7" t="s">
        <v>68</v>
      </c>
      <c r="D1" s="7"/>
      <c r="E1" s="7"/>
      <c r="F1" s="7"/>
      <c r="G1" s="7"/>
      <c r="H1" s="7"/>
      <c r="I1" s="6"/>
      <c r="J1" s="6" t="s">
        <v>147</v>
      </c>
      <c r="K1" s="6"/>
      <c r="L1" s="6"/>
      <c r="N1" s="48" t="s">
        <v>7</v>
      </c>
    </row>
    <row r="2" spans="3:12" ht="12.75">
      <c r="C2" s="76" t="s">
        <v>72</v>
      </c>
      <c r="D2" s="76"/>
      <c r="E2" s="76"/>
      <c r="F2" s="76"/>
      <c r="G2" s="76"/>
      <c r="I2" s="6" t="s">
        <v>148</v>
      </c>
      <c r="J2" s="6"/>
      <c r="K2" s="6"/>
      <c r="L2" s="6"/>
    </row>
    <row r="3" spans="1:12" ht="12.75">
      <c r="A3" s="11"/>
      <c r="B3" s="11"/>
      <c r="C3" s="79" t="s">
        <v>73</v>
      </c>
      <c r="D3" s="79"/>
      <c r="E3" s="79"/>
      <c r="F3" s="79"/>
      <c r="G3" s="79"/>
      <c r="I3" s="6" t="s">
        <v>143</v>
      </c>
      <c r="J3" s="6"/>
      <c r="K3" s="6"/>
      <c r="L3" s="6"/>
    </row>
    <row r="4" spans="1:10" ht="12.75">
      <c r="A4" s="11"/>
      <c r="B4" s="11"/>
      <c r="C4" s="76" t="s">
        <v>49</v>
      </c>
      <c r="D4" s="76"/>
      <c r="E4" s="76"/>
      <c r="F4" s="76"/>
      <c r="I4" s="75" t="s">
        <v>82</v>
      </c>
      <c r="J4" s="75"/>
    </row>
    <row r="5" spans="1:14" ht="12.75">
      <c r="A5" s="11"/>
      <c r="B5" s="11"/>
      <c r="C5" s="76" t="s">
        <v>53</v>
      </c>
      <c r="D5" s="76"/>
      <c r="E5" s="76"/>
      <c r="F5" s="76"/>
      <c r="I5" s="75" t="s">
        <v>149</v>
      </c>
      <c r="J5" s="75"/>
      <c r="L5" s="7"/>
      <c r="M5" s="7"/>
      <c r="N5" s="8"/>
    </row>
    <row r="6" spans="1:14" ht="12.75">
      <c r="A6" s="7"/>
      <c r="B6" s="7"/>
      <c r="C6" s="76" t="s">
        <v>50</v>
      </c>
      <c r="D6" s="76"/>
      <c r="E6" s="76"/>
      <c r="F6" s="76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76" t="s">
        <v>51</v>
      </c>
      <c r="D7" s="76"/>
      <c r="E7" s="76"/>
      <c r="F7" s="76"/>
      <c r="K7" s="6"/>
      <c r="L7" s="6"/>
      <c r="M7" s="6"/>
      <c r="N7" s="6"/>
    </row>
    <row r="8" spans="1:14" ht="15" customHeight="1">
      <c r="A8" s="78" t="s">
        <v>67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1:16" ht="15" customHeight="1">
      <c r="A9" s="74" t="s">
        <v>150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P9" s="3"/>
    </row>
    <row r="10" spans="1:17" ht="13.5" customHeight="1">
      <c r="A10" s="35"/>
      <c r="B10" s="35"/>
      <c r="C10" s="77" t="s">
        <v>8</v>
      </c>
      <c r="D10" s="77"/>
      <c r="E10" s="77"/>
      <c r="F10" s="77"/>
      <c r="G10" s="77"/>
      <c r="H10" s="35"/>
      <c r="I10" s="77" t="s">
        <v>9</v>
      </c>
      <c r="J10" s="77"/>
      <c r="K10" s="77"/>
      <c r="L10" s="77" t="s">
        <v>10</v>
      </c>
      <c r="M10" s="77"/>
      <c r="N10" s="35"/>
      <c r="O10" s="9"/>
      <c r="P10" s="10"/>
      <c r="Q10" s="12"/>
    </row>
    <row r="11" spans="1:17" s="9" customFormat="1" ht="66" customHeight="1">
      <c r="A11" s="36" t="s">
        <v>1</v>
      </c>
      <c r="B11" s="37" t="s">
        <v>13</v>
      </c>
      <c r="C11" s="37" t="s">
        <v>46</v>
      </c>
      <c r="D11" s="71" t="s">
        <v>11</v>
      </c>
      <c r="E11" s="71"/>
      <c r="F11" s="71" t="s">
        <v>12</v>
      </c>
      <c r="G11" s="71"/>
      <c r="H11" s="37" t="s">
        <v>14</v>
      </c>
      <c r="I11" s="38" t="s">
        <v>39</v>
      </c>
      <c r="J11" s="38" t="s">
        <v>15</v>
      </c>
      <c r="K11" s="38" t="s">
        <v>34</v>
      </c>
      <c r="L11" s="36" t="s">
        <v>35</v>
      </c>
      <c r="M11" s="36" t="s">
        <v>36</v>
      </c>
      <c r="N11" s="37" t="s">
        <v>37</v>
      </c>
      <c r="O11" s="13"/>
      <c r="P11" s="13"/>
      <c r="Q11" s="13"/>
    </row>
    <row r="12" spans="1:17" ht="13.5" customHeight="1">
      <c r="A12" s="39"/>
      <c r="B12" s="40" t="s">
        <v>16</v>
      </c>
      <c r="C12" s="41"/>
      <c r="D12" s="73" t="s">
        <v>3</v>
      </c>
      <c r="E12" s="73"/>
      <c r="F12" s="73" t="s">
        <v>3</v>
      </c>
      <c r="G12" s="73"/>
      <c r="H12" s="41" t="s">
        <v>4</v>
      </c>
      <c r="I12" s="42" t="s">
        <v>3</v>
      </c>
      <c r="J12" s="42" t="s">
        <v>3</v>
      </c>
      <c r="K12" s="59" t="s">
        <v>3</v>
      </c>
      <c r="L12" s="43" t="s">
        <v>5</v>
      </c>
      <c r="M12" s="36" t="s">
        <v>5</v>
      </c>
      <c r="N12" s="41" t="s">
        <v>5</v>
      </c>
      <c r="O12" s="12"/>
      <c r="P12" s="12"/>
      <c r="Q12" s="12"/>
    </row>
    <row r="13" spans="1:18" ht="13.5" customHeight="1">
      <c r="A13" s="17">
        <v>1</v>
      </c>
      <c r="B13" s="21" t="s">
        <v>70</v>
      </c>
      <c r="C13" s="18"/>
      <c r="D13" s="70" t="s">
        <v>98</v>
      </c>
      <c r="E13" s="70"/>
      <c r="F13" s="70" t="s">
        <v>110</v>
      </c>
      <c r="G13" s="70"/>
      <c r="H13" s="17">
        <v>25300</v>
      </c>
      <c r="I13" s="20">
        <v>0.5</v>
      </c>
      <c r="J13" s="20">
        <v>0.4</v>
      </c>
      <c r="K13" s="20">
        <v>0.4</v>
      </c>
      <c r="L13" s="65">
        <f>(I13/J13)-1</f>
        <v>0.25</v>
      </c>
      <c r="M13" s="65">
        <f>(I13/K13)-1</f>
        <v>0.25</v>
      </c>
      <c r="N13" s="17">
        <v>50</v>
      </c>
      <c r="O13" s="12"/>
      <c r="P13" s="26"/>
      <c r="Q13" s="24"/>
      <c r="R13" s="25"/>
    </row>
    <row r="14" spans="1:18" ht="13.5" customHeight="1">
      <c r="A14" s="17">
        <v>2</v>
      </c>
      <c r="B14" s="63" t="s">
        <v>71</v>
      </c>
      <c r="C14" s="18"/>
      <c r="D14" s="70" t="s">
        <v>85</v>
      </c>
      <c r="E14" s="70"/>
      <c r="F14" s="70"/>
      <c r="G14" s="70"/>
      <c r="H14" s="19"/>
      <c r="I14" s="20">
        <v>0.65</v>
      </c>
      <c r="J14" s="20">
        <v>0.55</v>
      </c>
      <c r="K14" s="20">
        <v>0.55</v>
      </c>
      <c r="L14" s="65">
        <f>(I14/J14)-1</f>
        <v>0.18181818181818166</v>
      </c>
      <c r="M14" s="65">
        <f aca="true" t="shared" si="0" ref="M14:M36">(I14/K14)-1</f>
        <v>0.18181818181818166</v>
      </c>
      <c r="N14" s="17">
        <v>60</v>
      </c>
      <c r="O14" s="12"/>
      <c r="P14" s="26"/>
      <c r="Q14" s="24"/>
      <c r="R14" s="25"/>
    </row>
    <row r="15" spans="1:17" ht="13.5" customHeight="1">
      <c r="A15" s="17">
        <v>3</v>
      </c>
      <c r="B15" s="60" t="s">
        <v>17</v>
      </c>
      <c r="C15" s="18"/>
      <c r="D15" s="70" t="s">
        <v>86</v>
      </c>
      <c r="E15" s="70"/>
      <c r="F15" s="70"/>
      <c r="G15" s="70"/>
      <c r="H15" s="19">
        <v>100</v>
      </c>
      <c r="I15" s="20">
        <v>0.4</v>
      </c>
      <c r="J15" s="20">
        <v>0.4</v>
      </c>
      <c r="K15" s="20">
        <v>0.35</v>
      </c>
      <c r="L15" s="65">
        <f aca="true" t="shared" si="1" ref="L15:L36">(I15/J15)-1</f>
        <v>0</v>
      </c>
      <c r="M15" s="65">
        <f t="shared" si="0"/>
        <v>0.14285714285714302</v>
      </c>
      <c r="N15" s="17">
        <v>65</v>
      </c>
      <c r="O15" s="12"/>
      <c r="P15" s="12"/>
      <c r="Q15" s="12"/>
    </row>
    <row r="16" spans="1:17" ht="13.5" customHeight="1">
      <c r="A16" s="17">
        <v>4</v>
      </c>
      <c r="B16" s="21" t="s">
        <v>66</v>
      </c>
      <c r="C16" s="18"/>
      <c r="D16" s="70" t="s">
        <v>85</v>
      </c>
      <c r="E16" s="70"/>
      <c r="F16" s="70" t="s">
        <v>112</v>
      </c>
      <c r="G16" s="70"/>
      <c r="H16" s="19">
        <v>13500</v>
      </c>
      <c r="I16" s="20">
        <v>0.65</v>
      </c>
      <c r="J16" s="20">
        <v>0.5</v>
      </c>
      <c r="K16" s="20">
        <v>0.5</v>
      </c>
      <c r="L16" s="65">
        <f t="shared" si="1"/>
        <v>0.30000000000000004</v>
      </c>
      <c r="M16" s="65">
        <f t="shared" si="0"/>
        <v>0.30000000000000004</v>
      </c>
      <c r="N16" s="17">
        <v>60</v>
      </c>
      <c r="O16" s="12"/>
      <c r="P16" s="12"/>
      <c r="Q16" s="12"/>
    </row>
    <row r="17" spans="1:17" ht="13.5" customHeight="1">
      <c r="A17" s="17">
        <v>5</v>
      </c>
      <c r="B17" s="60" t="s">
        <v>69</v>
      </c>
      <c r="C17" s="18"/>
      <c r="D17" s="68" t="s">
        <v>111</v>
      </c>
      <c r="E17" s="69"/>
      <c r="F17" s="68"/>
      <c r="G17" s="69"/>
      <c r="H17" s="19">
        <v>100</v>
      </c>
      <c r="I17" s="20">
        <v>0.7</v>
      </c>
      <c r="J17" s="20">
        <v>0.7</v>
      </c>
      <c r="K17" s="20">
        <v>0.5</v>
      </c>
      <c r="L17" s="65">
        <f t="shared" si="1"/>
        <v>0</v>
      </c>
      <c r="M17" s="65">
        <f t="shared" si="0"/>
        <v>0.3999999999999999</v>
      </c>
      <c r="N17" s="17">
        <v>55</v>
      </c>
      <c r="O17" s="12"/>
      <c r="P17" s="12"/>
      <c r="Q17" s="12"/>
    </row>
    <row r="18" spans="1:17" ht="13.5" customHeight="1">
      <c r="A18" s="17">
        <v>6</v>
      </c>
      <c r="B18" s="21" t="s">
        <v>18</v>
      </c>
      <c r="C18" s="18"/>
      <c r="D18" s="70" t="s">
        <v>95</v>
      </c>
      <c r="E18" s="70"/>
      <c r="F18" s="70" t="s">
        <v>94</v>
      </c>
      <c r="G18" s="70"/>
      <c r="H18" s="19">
        <v>12600</v>
      </c>
      <c r="I18" s="20">
        <v>0.65</v>
      </c>
      <c r="J18" s="20">
        <v>0.65</v>
      </c>
      <c r="K18" s="20">
        <v>0.6</v>
      </c>
      <c r="L18" s="65">
        <f t="shared" si="1"/>
        <v>0</v>
      </c>
      <c r="M18" s="65">
        <f t="shared" si="0"/>
        <v>0.08333333333333348</v>
      </c>
      <c r="N18" s="17">
        <v>60</v>
      </c>
      <c r="O18" s="12"/>
      <c r="P18" s="12"/>
      <c r="Q18" s="12"/>
    </row>
    <row r="19" spans="1:17" ht="13.5" customHeight="1">
      <c r="A19" s="17">
        <v>7</v>
      </c>
      <c r="B19" s="21" t="s">
        <v>60</v>
      </c>
      <c r="C19" s="18"/>
      <c r="D19" s="70" t="s">
        <v>98</v>
      </c>
      <c r="E19" s="70"/>
      <c r="F19" s="70" t="s">
        <v>110</v>
      </c>
      <c r="G19" s="70"/>
      <c r="H19" s="19">
        <v>25700</v>
      </c>
      <c r="I19" s="20">
        <v>0.5</v>
      </c>
      <c r="J19" s="20">
        <v>0.4</v>
      </c>
      <c r="K19" s="20">
        <v>0.5</v>
      </c>
      <c r="L19" s="65">
        <f t="shared" si="1"/>
        <v>0.25</v>
      </c>
      <c r="M19" s="65">
        <f t="shared" si="0"/>
        <v>0</v>
      </c>
      <c r="N19" s="17">
        <v>70</v>
      </c>
      <c r="O19" s="12"/>
      <c r="P19" s="12"/>
      <c r="Q19" s="12"/>
    </row>
    <row r="20" spans="1:17" ht="13.5" customHeight="1">
      <c r="A20" s="17">
        <v>8</v>
      </c>
      <c r="B20" s="61" t="s">
        <v>47</v>
      </c>
      <c r="C20" s="18"/>
      <c r="D20" s="70" t="s">
        <v>110</v>
      </c>
      <c r="E20" s="70"/>
      <c r="F20" s="70"/>
      <c r="G20" s="70"/>
      <c r="H20" s="19">
        <v>500</v>
      </c>
      <c r="I20" s="20">
        <v>0.35</v>
      </c>
      <c r="J20" s="20">
        <v>0.35</v>
      </c>
      <c r="K20" s="20">
        <v>0.35</v>
      </c>
      <c r="L20" s="65">
        <f t="shared" si="1"/>
        <v>0</v>
      </c>
      <c r="M20" s="65">
        <f t="shared" si="0"/>
        <v>0</v>
      </c>
      <c r="N20" s="17">
        <v>60</v>
      </c>
      <c r="O20" s="12"/>
      <c r="P20" s="12"/>
      <c r="Q20" s="12"/>
    </row>
    <row r="21" spans="1:17" ht="13.5" customHeight="1">
      <c r="A21" s="17">
        <v>9</v>
      </c>
      <c r="B21" s="21" t="s">
        <v>19</v>
      </c>
      <c r="C21" s="18"/>
      <c r="D21" s="70" t="s">
        <v>126</v>
      </c>
      <c r="E21" s="70"/>
      <c r="F21" s="70" t="s">
        <v>110</v>
      </c>
      <c r="G21" s="70"/>
      <c r="H21" s="19">
        <v>94200</v>
      </c>
      <c r="I21" s="20">
        <v>0.46</v>
      </c>
      <c r="J21" s="20">
        <v>0.46</v>
      </c>
      <c r="K21" s="20">
        <v>0.74</v>
      </c>
      <c r="L21" s="65">
        <f t="shared" si="1"/>
        <v>0</v>
      </c>
      <c r="M21" s="65">
        <f t="shared" si="0"/>
        <v>-0.3783783783783784</v>
      </c>
      <c r="N21" s="17">
        <v>60</v>
      </c>
      <c r="O21" s="12"/>
      <c r="P21" s="12" t="s">
        <v>0</v>
      </c>
      <c r="Q21" s="12"/>
    </row>
    <row r="22" spans="1:17" ht="13.5" customHeight="1">
      <c r="A22" s="17">
        <v>10</v>
      </c>
      <c r="B22" s="21" t="s">
        <v>63</v>
      </c>
      <c r="C22" s="18"/>
      <c r="D22" s="70" t="s">
        <v>113</v>
      </c>
      <c r="E22" s="70"/>
      <c r="F22" s="70" t="s">
        <v>105</v>
      </c>
      <c r="G22" s="70"/>
      <c r="H22" s="19">
        <v>30400</v>
      </c>
      <c r="I22" s="20">
        <v>0.3</v>
      </c>
      <c r="J22" s="20">
        <v>0.3</v>
      </c>
      <c r="K22" s="20">
        <v>0.4</v>
      </c>
      <c r="L22" s="65">
        <f t="shared" si="1"/>
        <v>0</v>
      </c>
      <c r="M22" s="65">
        <f t="shared" si="0"/>
        <v>-0.2500000000000001</v>
      </c>
      <c r="N22" s="17">
        <v>55</v>
      </c>
      <c r="O22" s="12"/>
      <c r="P22" s="12"/>
      <c r="Q22" s="12"/>
    </row>
    <row r="23" spans="1:17" ht="13.5" customHeight="1">
      <c r="A23" s="17">
        <v>11</v>
      </c>
      <c r="B23" s="21" t="s">
        <v>20</v>
      </c>
      <c r="C23" s="18"/>
      <c r="D23" s="70" t="s">
        <v>78</v>
      </c>
      <c r="E23" s="70"/>
      <c r="F23" s="70" t="s">
        <v>141</v>
      </c>
      <c r="G23" s="70"/>
      <c r="H23" s="17">
        <v>28900</v>
      </c>
      <c r="I23" s="20">
        <v>0.8</v>
      </c>
      <c r="J23" s="20">
        <v>0.7</v>
      </c>
      <c r="K23" s="20">
        <v>0.65</v>
      </c>
      <c r="L23" s="65">
        <f t="shared" si="1"/>
        <v>0.14285714285714302</v>
      </c>
      <c r="M23" s="65">
        <f t="shared" si="0"/>
        <v>0.23076923076923084</v>
      </c>
      <c r="N23" s="17">
        <v>70</v>
      </c>
      <c r="O23" s="12"/>
      <c r="P23" s="12"/>
      <c r="Q23" s="12"/>
    </row>
    <row r="24" spans="1:17" ht="13.5" customHeight="1">
      <c r="A24" s="17">
        <v>12</v>
      </c>
      <c r="B24" s="21" t="s">
        <v>21</v>
      </c>
      <c r="C24" s="18"/>
      <c r="D24" s="70" t="s">
        <v>85</v>
      </c>
      <c r="E24" s="70"/>
      <c r="F24" s="70" t="s">
        <v>112</v>
      </c>
      <c r="G24" s="70"/>
      <c r="H24" s="62"/>
      <c r="I24" s="20">
        <v>0.6</v>
      </c>
      <c r="J24" s="20">
        <v>0.6</v>
      </c>
      <c r="K24" s="20">
        <v>0.65</v>
      </c>
      <c r="L24" s="65">
        <f t="shared" si="1"/>
        <v>0</v>
      </c>
      <c r="M24" s="65">
        <f t="shared" si="0"/>
        <v>-0.07692307692307698</v>
      </c>
      <c r="N24" s="17">
        <v>60</v>
      </c>
      <c r="O24" s="12"/>
      <c r="P24" s="12"/>
      <c r="Q24" s="12"/>
    </row>
    <row r="25" spans="1:17" ht="13.5" customHeight="1">
      <c r="A25" s="17">
        <v>13</v>
      </c>
      <c r="B25" s="21" t="s">
        <v>22</v>
      </c>
      <c r="C25" s="18"/>
      <c r="D25" s="70" t="s">
        <v>85</v>
      </c>
      <c r="E25" s="70"/>
      <c r="F25" s="70" t="s">
        <v>112</v>
      </c>
      <c r="G25" s="70"/>
      <c r="H25" s="19">
        <v>9800</v>
      </c>
      <c r="I25" s="20">
        <v>0.6</v>
      </c>
      <c r="J25" s="20">
        <v>0.5</v>
      </c>
      <c r="K25" s="20">
        <v>0.5</v>
      </c>
      <c r="L25" s="65">
        <f t="shared" si="1"/>
        <v>0.19999999999999996</v>
      </c>
      <c r="M25" s="65">
        <f t="shared" si="0"/>
        <v>0.19999999999999996</v>
      </c>
      <c r="N25" s="17">
        <v>60</v>
      </c>
      <c r="O25" s="12"/>
      <c r="P25" s="12"/>
      <c r="Q25" s="12"/>
    </row>
    <row r="26" spans="1:17" ht="13.5" customHeight="1">
      <c r="A26" s="17">
        <v>14</v>
      </c>
      <c r="B26" s="21" t="s">
        <v>23</v>
      </c>
      <c r="C26" s="18"/>
      <c r="D26" s="70" t="s">
        <v>125</v>
      </c>
      <c r="E26" s="70"/>
      <c r="F26" s="70" t="s">
        <v>124</v>
      </c>
      <c r="G26" s="70"/>
      <c r="H26" s="19">
        <v>92100</v>
      </c>
      <c r="I26" s="20">
        <v>0.5</v>
      </c>
      <c r="J26" s="20">
        <v>0.5</v>
      </c>
      <c r="K26" s="20">
        <v>0.48</v>
      </c>
      <c r="L26" s="65">
        <f t="shared" si="1"/>
        <v>0</v>
      </c>
      <c r="M26" s="65">
        <f t="shared" si="0"/>
        <v>0.04166666666666674</v>
      </c>
      <c r="N26" s="17">
        <v>60</v>
      </c>
      <c r="O26" s="12"/>
      <c r="P26" s="12"/>
      <c r="Q26" s="12"/>
    </row>
    <row r="27" spans="1:17" ht="13.5" customHeight="1">
      <c r="A27" s="17">
        <v>15</v>
      </c>
      <c r="B27" s="21" t="s">
        <v>75</v>
      </c>
      <c r="C27" s="18"/>
      <c r="D27" s="68" t="s">
        <v>85</v>
      </c>
      <c r="E27" s="69"/>
      <c r="F27" s="70" t="s">
        <v>112</v>
      </c>
      <c r="G27" s="70"/>
      <c r="H27" s="19">
        <v>11700</v>
      </c>
      <c r="I27" s="20">
        <v>0.6</v>
      </c>
      <c r="J27" s="20">
        <v>0.6</v>
      </c>
      <c r="K27" s="20">
        <v>0.5</v>
      </c>
      <c r="L27" s="65">
        <f t="shared" si="1"/>
        <v>0</v>
      </c>
      <c r="M27" s="65">
        <f t="shared" si="0"/>
        <v>0.19999999999999996</v>
      </c>
      <c r="N27" s="17">
        <v>65</v>
      </c>
      <c r="O27" s="12"/>
      <c r="P27" s="12"/>
      <c r="Q27" s="12"/>
    </row>
    <row r="28" spans="1:17" ht="13.5" customHeight="1">
      <c r="A28" s="17">
        <v>16</v>
      </c>
      <c r="B28" s="21" t="s">
        <v>44</v>
      </c>
      <c r="C28" s="18"/>
      <c r="D28" s="70" t="s">
        <v>129</v>
      </c>
      <c r="E28" s="70"/>
      <c r="F28" s="70" t="s">
        <v>120</v>
      </c>
      <c r="G28" s="70"/>
      <c r="H28" s="19"/>
      <c r="I28" s="20">
        <v>0.7</v>
      </c>
      <c r="J28" s="20">
        <v>0.7</v>
      </c>
      <c r="K28" s="20">
        <v>0.8</v>
      </c>
      <c r="L28" s="65">
        <f t="shared" si="1"/>
        <v>0</v>
      </c>
      <c r="M28" s="65">
        <f t="shared" si="0"/>
        <v>-0.1250000000000001</v>
      </c>
      <c r="N28" s="17">
        <v>60</v>
      </c>
      <c r="O28" s="12"/>
      <c r="P28" s="12"/>
      <c r="Q28" s="12"/>
    </row>
    <row r="29" spans="1:17" ht="13.5" customHeight="1">
      <c r="A29" s="17">
        <v>17</v>
      </c>
      <c r="B29" s="21" t="s">
        <v>45</v>
      </c>
      <c r="C29" s="18"/>
      <c r="D29" s="70" t="s">
        <v>129</v>
      </c>
      <c r="E29" s="70"/>
      <c r="F29" s="70" t="s">
        <v>120</v>
      </c>
      <c r="G29" s="70"/>
      <c r="H29" s="64">
        <v>38900</v>
      </c>
      <c r="I29" s="20">
        <v>0.7</v>
      </c>
      <c r="J29" s="20">
        <v>0.7</v>
      </c>
      <c r="K29" s="20">
        <v>0.6</v>
      </c>
      <c r="L29" s="65">
        <f t="shared" si="1"/>
        <v>0</v>
      </c>
      <c r="M29" s="65">
        <f t="shared" si="0"/>
        <v>0.16666666666666674</v>
      </c>
      <c r="N29" s="17">
        <v>60</v>
      </c>
      <c r="O29" s="23"/>
      <c r="P29" s="12"/>
      <c r="Q29" s="12"/>
    </row>
    <row r="30" spans="1:17" ht="13.5" customHeight="1">
      <c r="A30" s="17">
        <v>18</v>
      </c>
      <c r="B30" s="21" t="s">
        <v>43</v>
      </c>
      <c r="C30" s="18"/>
      <c r="D30" s="70" t="s">
        <v>137</v>
      </c>
      <c r="E30" s="70"/>
      <c r="F30" s="70" t="s">
        <v>136</v>
      </c>
      <c r="G30" s="70"/>
      <c r="H30" s="19"/>
      <c r="I30" s="20">
        <v>1.1</v>
      </c>
      <c r="J30" s="20">
        <v>1.1</v>
      </c>
      <c r="K30" s="20">
        <v>1.2</v>
      </c>
      <c r="L30" s="65">
        <f t="shared" si="1"/>
        <v>0</v>
      </c>
      <c r="M30" s="65">
        <f t="shared" si="0"/>
        <v>-0.08333333333333326</v>
      </c>
      <c r="N30" s="17">
        <v>65</v>
      </c>
      <c r="O30" s="12"/>
      <c r="P30" s="12"/>
      <c r="Q30" s="12"/>
    </row>
    <row r="31" spans="1:17" ht="13.5" customHeight="1">
      <c r="A31" s="17">
        <v>19</v>
      </c>
      <c r="B31" s="60" t="s">
        <v>61</v>
      </c>
      <c r="C31" s="18" t="s">
        <v>0</v>
      </c>
      <c r="D31" s="68" t="s">
        <v>128</v>
      </c>
      <c r="E31" s="69"/>
      <c r="F31" s="68" t="s">
        <v>127</v>
      </c>
      <c r="G31" s="69"/>
      <c r="H31" s="19"/>
      <c r="I31" s="20">
        <v>0.1</v>
      </c>
      <c r="J31" s="20">
        <v>0.1</v>
      </c>
      <c r="K31" s="20">
        <v>0.12</v>
      </c>
      <c r="L31" s="65">
        <f t="shared" si="1"/>
        <v>0</v>
      </c>
      <c r="M31" s="65">
        <f t="shared" si="0"/>
        <v>-0.16666666666666663</v>
      </c>
      <c r="N31" s="17">
        <v>60</v>
      </c>
      <c r="O31" s="12"/>
      <c r="P31" s="12"/>
      <c r="Q31" s="12"/>
    </row>
    <row r="32" spans="1:17" ht="13.5" customHeight="1">
      <c r="A32" s="17">
        <v>20</v>
      </c>
      <c r="B32" s="21" t="s">
        <v>40</v>
      </c>
      <c r="C32" s="18"/>
      <c r="D32" s="70" t="s">
        <v>110</v>
      </c>
      <c r="E32" s="70"/>
      <c r="F32" s="68"/>
      <c r="G32" s="69"/>
      <c r="H32" s="19">
        <v>100</v>
      </c>
      <c r="I32" s="18">
        <v>0.35</v>
      </c>
      <c r="J32" s="18">
        <v>0.35</v>
      </c>
      <c r="K32" s="18">
        <v>0.35</v>
      </c>
      <c r="L32" s="65">
        <f t="shared" si="1"/>
        <v>0</v>
      </c>
      <c r="M32" s="65">
        <f t="shared" si="0"/>
        <v>0</v>
      </c>
      <c r="N32" s="17">
        <v>70</v>
      </c>
      <c r="O32" s="12"/>
      <c r="P32" s="12"/>
      <c r="Q32" s="12"/>
    </row>
    <row r="33" spans="1:17" ht="13.5" customHeight="1">
      <c r="A33" s="17">
        <v>21</v>
      </c>
      <c r="B33" s="21" t="s">
        <v>24</v>
      </c>
      <c r="C33" s="18"/>
      <c r="D33" s="68" t="s">
        <v>80</v>
      </c>
      <c r="E33" s="69"/>
      <c r="F33" s="68" t="s">
        <v>85</v>
      </c>
      <c r="G33" s="69"/>
      <c r="H33" s="19">
        <v>7500</v>
      </c>
      <c r="I33" s="20">
        <v>1</v>
      </c>
      <c r="J33" s="20">
        <v>0.5</v>
      </c>
      <c r="K33" s="20">
        <v>0.5</v>
      </c>
      <c r="L33" s="65">
        <f t="shared" si="1"/>
        <v>1</v>
      </c>
      <c r="M33" s="65">
        <f t="shared" si="0"/>
        <v>1</v>
      </c>
      <c r="N33" s="17">
        <v>65</v>
      </c>
      <c r="O33" s="12"/>
      <c r="P33" s="12"/>
      <c r="Q33" s="12"/>
    </row>
    <row r="34" spans="1:17" ht="13.5" customHeight="1">
      <c r="A34" s="17">
        <v>22</v>
      </c>
      <c r="B34" s="21" t="s">
        <v>52</v>
      </c>
      <c r="C34" s="18"/>
      <c r="D34" s="68" t="s">
        <v>114</v>
      </c>
      <c r="E34" s="69"/>
      <c r="F34" s="70" t="s">
        <v>99</v>
      </c>
      <c r="G34" s="70"/>
      <c r="H34" s="19">
        <v>10900</v>
      </c>
      <c r="I34" s="20">
        <v>0.9</v>
      </c>
      <c r="J34" s="20">
        <v>0.9</v>
      </c>
      <c r="K34" s="20">
        <v>1.3</v>
      </c>
      <c r="L34" s="65">
        <f>(I34/J34)-1</f>
        <v>0</v>
      </c>
      <c r="M34" s="65">
        <f t="shared" si="0"/>
        <v>-0.3076923076923077</v>
      </c>
      <c r="N34" s="17">
        <v>60</v>
      </c>
      <c r="O34" s="12"/>
      <c r="P34" s="12"/>
      <c r="Q34" s="12"/>
    </row>
    <row r="35" spans="1:17" ht="13.5" customHeight="1">
      <c r="A35" s="17">
        <v>23</v>
      </c>
      <c r="B35" s="21" t="s">
        <v>25</v>
      </c>
      <c r="C35" s="18"/>
      <c r="D35" s="68" t="s">
        <v>104</v>
      </c>
      <c r="E35" s="69"/>
      <c r="F35" s="68" t="s">
        <v>103</v>
      </c>
      <c r="G35" s="69"/>
      <c r="H35" s="19">
        <v>6800</v>
      </c>
      <c r="I35" s="20">
        <v>2.9</v>
      </c>
      <c r="J35" s="20">
        <v>2.9</v>
      </c>
      <c r="K35" s="20">
        <v>2.9</v>
      </c>
      <c r="L35" s="65">
        <f t="shared" si="1"/>
        <v>0</v>
      </c>
      <c r="M35" s="65">
        <f t="shared" si="0"/>
        <v>0</v>
      </c>
      <c r="N35" s="17">
        <v>60</v>
      </c>
      <c r="O35" s="12"/>
      <c r="P35" s="12"/>
      <c r="Q35" s="12"/>
    </row>
    <row r="36" spans="1:17" ht="13.5" customHeight="1">
      <c r="A36" s="17">
        <v>24</v>
      </c>
      <c r="B36" s="21" t="s">
        <v>26</v>
      </c>
      <c r="C36" s="18"/>
      <c r="D36" s="70" t="s">
        <v>80</v>
      </c>
      <c r="E36" s="70"/>
      <c r="F36" s="70"/>
      <c r="G36" s="70"/>
      <c r="H36" s="19">
        <v>5200</v>
      </c>
      <c r="I36" s="20">
        <v>1</v>
      </c>
      <c r="J36" s="20">
        <v>0.6</v>
      </c>
      <c r="K36" s="20">
        <v>1.2</v>
      </c>
      <c r="L36" s="65">
        <f t="shared" si="1"/>
        <v>0.6666666666666667</v>
      </c>
      <c r="M36" s="65">
        <f t="shared" si="0"/>
        <v>-0.16666666666666663</v>
      </c>
      <c r="N36" s="17">
        <v>55</v>
      </c>
      <c r="O36" s="12"/>
      <c r="P36" s="12"/>
      <c r="Q36" s="12"/>
    </row>
    <row r="37" spans="1:17" ht="13.5" customHeight="1">
      <c r="A37" s="17">
        <v>25</v>
      </c>
      <c r="B37" s="21" t="s">
        <v>27</v>
      </c>
      <c r="C37" s="18">
        <v>1.4</v>
      </c>
      <c r="D37" s="68" t="s">
        <v>130</v>
      </c>
      <c r="E37" s="69"/>
      <c r="F37" s="68" t="s">
        <v>98</v>
      </c>
      <c r="G37" s="69"/>
      <c r="H37" s="19">
        <v>94300</v>
      </c>
      <c r="I37" s="46">
        <v>0.9</v>
      </c>
      <c r="J37" s="46">
        <v>0.9</v>
      </c>
      <c r="K37" s="46">
        <v>0.7</v>
      </c>
      <c r="L37" s="65">
        <f>(I37/J37)-1</f>
        <v>0</v>
      </c>
      <c r="M37" s="65">
        <f>(I37/K37)-1</f>
        <v>0.2857142857142858</v>
      </c>
      <c r="N37" s="17">
        <v>65</v>
      </c>
      <c r="O37" s="12"/>
      <c r="P37" s="12"/>
      <c r="Q37" s="12"/>
    </row>
    <row r="38" spans="1:17" ht="13.5" customHeight="1">
      <c r="A38" s="17">
        <v>26</v>
      </c>
      <c r="B38" s="21" t="s">
        <v>122</v>
      </c>
      <c r="C38" s="18"/>
      <c r="D38" s="68" t="s">
        <v>123</v>
      </c>
      <c r="E38" s="69"/>
      <c r="F38" s="68" t="s">
        <v>138</v>
      </c>
      <c r="G38" s="69"/>
      <c r="H38" s="19">
        <v>21400</v>
      </c>
      <c r="I38" s="46">
        <v>1.3</v>
      </c>
      <c r="J38" s="46">
        <v>1.3</v>
      </c>
      <c r="K38" s="46">
        <v>1.6</v>
      </c>
      <c r="L38" s="65">
        <f>(I38/J38)-1</f>
        <v>0</v>
      </c>
      <c r="M38" s="65">
        <f>(I38/K38)-1</f>
        <v>-0.1875</v>
      </c>
      <c r="N38" s="17">
        <v>60</v>
      </c>
      <c r="O38" s="12"/>
      <c r="P38" s="12"/>
      <c r="Q38" s="12"/>
    </row>
    <row r="39" spans="1:20" s="54" customFormat="1" ht="13.5" customHeight="1">
      <c r="A39" s="53"/>
      <c r="B39" s="72" t="s">
        <v>28</v>
      </c>
      <c r="C39" s="72"/>
      <c r="D39" s="72"/>
      <c r="E39" s="72"/>
      <c r="F39" s="72"/>
      <c r="G39" s="72"/>
      <c r="H39" s="45">
        <f>SUM(H13:H38)</f>
        <v>530000</v>
      </c>
      <c r="I39" s="80"/>
      <c r="J39" s="80"/>
      <c r="K39" s="80"/>
      <c r="L39" s="80"/>
      <c r="M39" s="80"/>
      <c r="N39" s="81"/>
      <c r="O39" s="58"/>
      <c r="P39" s="56"/>
      <c r="Q39" s="56"/>
      <c r="R39" s="56"/>
      <c r="S39" s="56"/>
      <c r="T39" s="56"/>
    </row>
    <row r="40" spans="1:14" s="56" customFormat="1" ht="13.5" customHeight="1">
      <c r="A40" s="49"/>
      <c r="B40" s="50"/>
      <c r="C40" s="50"/>
      <c r="D40" s="50"/>
      <c r="E40" s="50"/>
      <c r="F40" s="50"/>
      <c r="G40" s="50"/>
      <c r="H40" s="51"/>
      <c r="I40" s="52"/>
      <c r="J40" s="52"/>
      <c r="K40" s="52"/>
      <c r="L40" s="52"/>
      <c r="M40" s="52"/>
      <c r="N40" s="52"/>
    </row>
    <row r="41" spans="1:14" s="56" customFormat="1" ht="13.5" customHeight="1">
      <c r="A41" s="49"/>
      <c r="B41" s="50"/>
      <c r="C41" s="50"/>
      <c r="D41" s="50"/>
      <c r="E41" s="50"/>
      <c r="F41" s="50"/>
      <c r="G41" s="50"/>
      <c r="H41" s="51"/>
      <c r="I41" s="52"/>
      <c r="J41" s="52"/>
      <c r="K41" s="52"/>
      <c r="L41" s="52"/>
      <c r="M41" s="52"/>
      <c r="N41" s="52"/>
    </row>
    <row r="42" spans="1:14" s="56" customFormat="1" ht="13.5" customHeight="1">
      <c r="A42" s="49"/>
      <c r="B42" s="50"/>
      <c r="C42" s="50"/>
      <c r="D42" s="50"/>
      <c r="E42" s="50"/>
      <c r="F42" s="50"/>
      <c r="G42" s="50"/>
      <c r="H42" s="51"/>
      <c r="I42" s="52"/>
      <c r="J42" s="52"/>
      <c r="K42" s="52"/>
      <c r="L42" s="52"/>
      <c r="M42" s="52"/>
      <c r="N42" s="52"/>
    </row>
    <row r="43" spans="1:14" s="56" customFormat="1" ht="13.5" customHeight="1">
      <c r="A43" s="49"/>
      <c r="B43" s="50"/>
      <c r="C43" s="50"/>
      <c r="D43" s="50"/>
      <c r="E43" s="50"/>
      <c r="F43" s="50"/>
      <c r="G43" s="50"/>
      <c r="H43" s="51"/>
      <c r="I43" s="52"/>
      <c r="J43" s="52"/>
      <c r="K43" s="52"/>
      <c r="L43" s="52"/>
      <c r="M43" s="52"/>
      <c r="N43" s="52"/>
    </row>
    <row r="44" spans="1:20" ht="12.75" customHeight="1">
      <c r="A44" s="49"/>
      <c r="B44" s="50"/>
      <c r="C44" s="50"/>
      <c r="D44" s="50"/>
      <c r="E44" s="50"/>
      <c r="F44" s="50"/>
      <c r="G44" s="50"/>
      <c r="H44" s="51"/>
      <c r="I44" s="52"/>
      <c r="J44" s="52"/>
      <c r="K44" s="52"/>
      <c r="L44" s="52"/>
      <c r="M44" s="52"/>
      <c r="N44" s="52"/>
      <c r="O44" s="56"/>
      <c r="P44" s="56"/>
      <c r="Q44" s="57"/>
      <c r="R44" s="56"/>
      <c r="S44" s="56"/>
      <c r="T44" s="57"/>
    </row>
    <row r="45" spans="1:17" s="9" customFormat="1" ht="66" customHeight="1">
      <c r="A45" s="36" t="s">
        <v>1</v>
      </c>
      <c r="B45" s="37" t="s">
        <v>13</v>
      </c>
      <c r="C45" s="37" t="s">
        <v>46</v>
      </c>
      <c r="D45" s="71" t="s">
        <v>11</v>
      </c>
      <c r="E45" s="71"/>
      <c r="F45" s="71" t="s">
        <v>12</v>
      </c>
      <c r="G45" s="71"/>
      <c r="H45" s="37" t="s">
        <v>14</v>
      </c>
      <c r="I45" s="38" t="s">
        <v>39</v>
      </c>
      <c r="J45" s="38" t="s">
        <v>15</v>
      </c>
      <c r="K45" s="38" t="s">
        <v>34</v>
      </c>
      <c r="L45" s="36" t="s">
        <v>35</v>
      </c>
      <c r="M45" s="36" t="s">
        <v>36</v>
      </c>
      <c r="N45" s="37" t="s">
        <v>37</v>
      </c>
      <c r="O45" s="13"/>
      <c r="P45" s="13"/>
      <c r="Q45" s="13"/>
    </row>
    <row r="46" spans="1:14" ht="15" customHeight="1">
      <c r="A46" s="39"/>
      <c r="B46" s="44" t="s">
        <v>38</v>
      </c>
      <c r="C46" s="41" t="s">
        <v>3</v>
      </c>
      <c r="D46" s="92" t="s">
        <v>3</v>
      </c>
      <c r="E46" s="93"/>
      <c r="F46" s="92" t="s">
        <v>3</v>
      </c>
      <c r="G46" s="93"/>
      <c r="H46" s="41" t="s">
        <v>4</v>
      </c>
      <c r="I46" s="42" t="s">
        <v>3</v>
      </c>
      <c r="J46" s="42" t="s">
        <v>3</v>
      </c>
      <c r="K46" s="42" t="s">
        <v>3</v>
      </c>
      <c r="L46" s="41" t="s">
        <v>5</v>
      </c>
      <c r="M46" s="41" t="s">
        <v>5</v>
      </c>
      <c r="N46" s="41" t="s">
        <v>5</v>
      </c>
    </row>
    <row r="47" spans="1:17" ht="13.5" customHeight="1">
      <c r="A47" s="17">
        <v>1</v>
      </c>
      <c r="B47" s="22" t="s">
        <v>90</v>
      </c>
      <c r="C47" s="18"/>
      <c r="D47" s="68" t="s">
        <v>133</v>
      </c>
      <c r="E47" s="69"/>
      <c r="F47" s="68"/>
      <c r="G47" s="69"/>
      <c r="H47" s="55">
        <v>3100</v>
      </c>
      <c r="I47" s="16">
        <v>1.9</v>
      </c>
      <c r="J47" s="16">
        <v>1.9</v>
      </c>
      <c r="K47" s="16">
        <v>1.5</v>
      </c>
      <c r="L47" s="65">
        <f aca="true" t="shared" si="2" ref="L47:L57">(I47/J47)-1</f>
        <v>0</v>
      </c>
      <c r="M47" s="65">
        <f aca="true" t="shared" si="3" ref="M47:M58">(I47/K47)-1</f>
        <v>0.2666666666666666</v>
      </c>
      <c r="N47" s="19">
        <v>75</v>
      </c>
      <c r="O47" s="12"/>
      <c r="P47" s="12"/>
      <c r="Q47" s="12"/>
    </row>
    <row r="48" spans="1:17" ht="13.5" customHeight="1">
      <c r="A48" s="17">
        <v>2</v>
      </c>
      <c r="B48" s="22" t="s">
        <v>74</v>
      </c>
      <c r="C48" s="18"/>
      <c r="D48" s="68" t="s">
        <v>84</v>
      </c>
      <c r="E48" s="69"/>
      <c r="F48" s="68"/>
      <c r="G48" s="69"/>
      <c r="H48" s="55">
        <v>2500</v>
      </c>
      <c r="I48" s="16">
        <v>3.5</v>
      </c>
      <c r="J48" s="16">
        <v>3.5</v>
      </c>
      <c r="K48" s="16">
        <v>3.3</v>
      </c>
      <c r="L48" s="65">
        <f t="shared" si="2"/>
        <v>0</v>
      </c>
      <c r="M48" s="65">
        <f t="shared" si="3"/>
        <v>0.06060606060606055</v>
      </c>
      <c r="N48" s="19">
        <v>60</v>
      </c>
      <c r="O48" s="12"/>
      <c r="P48" s="12"/>
      <c r="Q48" s="12"/>
    </row>
    <row r="49" spans="1:17" ht="13.5" customHeight="1">
      <c r="A49" s="17">
        <v>3</v>
      </c>
      <c r="B49" s="22" t="s">
        <v>29</v>
      </c>
      <c r="C49" s="18"/>
      <c r="D49" s="68" t="s">
        <v>80</v>
      </c>
      <c r="E49" s="69"/>
      <c r="F49" s="68"/>
      <c r="G49" s="69"/>
      <c r="H49" s="55">
        <v>3400</v>
      </c>
      <c r="I49" s="16">
        <v>1</v>
      </c>
      <c r="J49" s="16">
        <v>1</v>
      </c>
      <c r="K49" s="16">
        <v>1</v>
      </c>
      <c r="L49" s="65">
        <f t="shared" si="2"/>
        <v>0</v>
      </c>
      <c r="M49" s="65">
        <f t="shared" si="3"/>
        <v>0</v>
      </c>
      <c r="N49" s="19">
        <v>60</v>
      </c>
      <c r="O49" s="12"/>
      <c r="P49" s="12"/>
      <c r="Q49" s="12"/>
    </row>
    <row r="50" spans="1:17" ht="13.5" customHeight="1">
      <c r="A50" s="17">
        <v>4</v>
      </c>
      <c r="B50" s="22" t="s">
        <v>91</v>
      </c>
      <c r="C50" s="18"/>
      <c r="D50" s="68" t="s">
        <v>97</v>
      </c>
      <c r="E50" s="69"/>
      <c r="F50" s="68" t="s">
        <v>100</v>
      </c>
      <c r="G50" s="69"/>
      <c r="H50" s="55"/>
      <c r="I50" s="16">
        <v>2</v>
      </c>
      <c r="J50" s="16">
        <v>2</v>
      </c>
      <c r="K50" s="16">
        <v>1.7</v>
      </c>
      <c r="L50" s="65">
        <f t="shared" si="2"/>
        <v>0</v>
      </c>
      <c r="M50" s="65">
        <f t="shared" si="3"/>
        <v>0.17647058823529416</v>
      </c>
      <c r="N50" s="19">
        <v>55</v>
      </c>
      <c r="O50" s="12"/>
      <c r="P50" s="12"/>
      <c r="Q50" s="12"/>
    </row>
    <row r="51" spans="1:17" ht="13.5" customHeight="1">
      <c r="A51" s="17">
        <v>5</v>
      </c>
      <c r="B51" s="22" t="s">
        <v>76</v>
      </c>
      <c r="C51" s="18"/>
      <c r="D51" s="68" t="s">
        <v>106</v>
      </c>
      <c r="E51" s="69"/>
      <c r="F51" s="68" t="s">
        <v>78</v>
      </c>
      <c r="G51" s="69"/>
      <c r="H51" s="55">
        <v>32300</v>
      </c>
      <c r="I51" s="16">
        <v>1.5</v>
      </c>
      <c r="J51" s="16">
        <v>1.5</v>
      </c>
      <c r="K51" s="16">
        <v>1.5</v>
      </c>
      <c r="L51" s="65">
        <f t="shared" si="2"/>
        <v>0</v>
      </c>
      <c r="M51" s="65">
        <f t="shared" si="3"/>
        <v>0</v>
      </c>
      <c r="N51" s="19">
        <v>55</v>
      </c>
      <c r="O51" s="12"/>
      <c r="P51" s="12"/>
      <c r="Q51" s="12"/>
    </row>
    <row r="52" spans="1:17" ht="13.5" customHeight="1">
      <c r="A52" s="17">
        <v>6</v>
      </c>
      <c r="B52" s="22" t="s">
        <v>121</v>
      </c>
      <c r="C52" s="18"/>
      <c r="D52" s="68" t="s">
        <v>123</v>
      </c>
      <c r="E52" s="69"/>
      <c r="F52" s="68"/>
      <c r="G52" s="69"/>
      <c r="H52" s="55"/>
      <c r="I52" s="16">
        <v>1.35</v>
      </c>
      <c r="J52" s="16">
        <v>1.35</v>
      </c>
      <c r="K52" s="16">
        <v>1.3</v>
      </c>
      <c r="L52" s="65">
        <f t="shared" si="2"/>
        <v>0</v>
      </c>
      <c r="M52" s="65">
        <f t="shared" si="3"/>
        <v>0.03846153846153855</v>
      </c>
      <c r="N52" s="19">
        <v>55</v>
      </c>
      <c r="O52" s="12"/>
      <c r="P52" s="12"/>
      <c r="Q52" s="12"/>
    </row>
    <row r="53" spans="1:17" ht="13.5" customHeight="1">
      <c r="A53" s="17">
        <v>7</v>
      </c>
      <c r="B53" s="22" t="s">
        <v>115</v>
      </c>
      <c r="C53" s="18"/>
      <c r="D53" s="68" t="s">
        <v>135</v>
      </c>
      <c r="E53" s="69"/>
      <c r="F53" s="68" t="s">
        <v>134</v>
      </c>
      <c r="G53" s="69"/>
      <c r="H53" s="55">
        <v>25800</v>
      </c>
      <c r="I53" s="16">
        <v>2</v>
      </c>
      <c r="J53" s="16">
        <v>2</v>
      </c>
      <c r="K53" s="16">
        <v>1.3</v>
      </c>
      <c r="L53" s="65">
        <f t="shared" si="2"/>
        <v>0</v>
      </c>
      <c r="M53" s="65">
        <f t="shared" si="3"/>
        <v>0.5384615384615383</v>
      </c>
      <c r="N53" s="19">
        <v>65</v>
      </c>
      <c r="O53" s="12"/>
      <c r="P53" s="12"/>
      <c r="Q53" s="12"/>
    </row>
    <row r="54" spans="1:17" ht="13.5" customHeight="1">
      <c r="A54" s="17">
        <v>8</v>
      </c>
      <c r="B54" s="22" t="s">
        <v>89</v>
      </c>
      <c r="C54" s="18"/>
      <c r="D54" s="68" t="s">
        <v>87</v>
      </c>
      <c r="E54" s="69"/>
      <c r="F54" s="68"/>
      <c r="G54" s="69"/>
      <c r="H54" s="17">
        <v>11200</v>
      </c>
      <c r="I54" s="18">
        <v>1.1</v>
      </c>
      <c r="J54" s="18">
        <v>1.1</v>
      </c>
      <c r="K54" s="18">
        <v>1</v>
      </c>
      <c r="L54" s="65">
        <f t="shared" si="2"/>
        <v>0</v>
      </c>
      <c r="M54" s="65">
        <f t="shared" si="3"/>
        <v>0.10000000000000009</v>
      </c>
      <c r="N54" s="17">
        <v>60</v>
      </c>
      <c r="O54" s="12"/>
      <c r="P54" s="12"/>
      <c r="Q54" s="12"/>
    </row>
    <row r="55" spans="1:17" ht="13.5" customHeight="1">
      <c r="A55" s="17">
        <v>9</v>
      </c>
      <c r="B55" s="22" t="s">
        <v>140</v>
      </c>
      <c r="C55" s="18"/>
      <c r="D55" s="68" t="s">
        <v>133</v>
      </c>
      <c r="E55" s="69"/>
      <c r="F55" s="68" t="s">
        <v>100</v>
      </c>
      <c r="G55" s="69"/>
      <c r="H55" s="17">
        <v>5600</v>
      </c>
      <c r="I55" s="18">
        <v>1.8</v>
      </c>
      <c r="J55" s="18">
        <v>2</v>
      </c>
      <c r="K55" s="18">
        <v>1.4</v>
      </c>
      <c r="L55" s="65">
        <f t="shared" si="2"/>
        <v>-0.09999999999999998</v>
      </c>
      <c r="M55" s="65">
        <f t="shared" si="3"/>
        <v>0.2857142857142858</v>
      </c>
      <c r="N55" s="17">
        <v>65</v>
      </c>
      <c r="O55" s="12"/>
      <c r="P55" s="12"/>
      <c r="Q55" s="12"/>
    </row>
    <row r="56" spans="1:17" ht="13.5" customHeight="1">
      <c r="A56" s="17">
        <v>10</v>
      </c>
      <c r="B56" s="22" t="s">
        <v>107</v>
      </c>
      <c r="C56" s="18"/>
      <c r="D56" s="68" t="s">
        <v>152</v>
      </c>
      <c r="E56" s="69"/>
      <c r="F56" s="68"/>
      <c r="G56" s="69"/>
      <c r="H56" s="17">
        <v>70600</v>
      </c>
      <c r="I56" s="18">
        <v>0.25</v>
      </c>
      <c r="J56" s="18">
        <v>0.2</v>
      </c>
      <c r="K56" s="18">
        <v>0.24</v>
      </c>
      <c r="L56" s="65">
        <f t="shared" si="2"/>
        <v>0.25</v>
      </c>
      <c r="M56" s="65">
        <f t="shared" si="3"/>
        <v>0.04166666666666674</v>
      </c>
      <c r="N56" s="17">
        <v>65</v>
      </c>
      <c r="O56" s="12"/>
      <c r="P56" s="12"/>
      <c r="Q56" s="12"/>
    </row>
    <row r="57" spans="1:17" ht="13.5" customHeight="1">
      <c r="A57" s="17">
        <v>11</v>
      </c>
      <c r="B57" s="22" t="s">
        <v>118</v>
      </c>
      <c r="C57" s="18"/>
      <c r="D57" s="68" t="s">
        <v>132</v>
      </c>
      <c r="E57" s="69"/>
      <c r="F57" s="68" t="s">
        <v>131</v>
      </c>
      <c r="G57" s="69"/>
      <c r="H57" s="17">
        <v>22900</v>
      </c>
      <c r="I57" s="18">
        <v>3</v>
      </c>
      <c r="J57" s="18">
        <v>3</v>
      </c>
      <c r="K57" s="18">
        <v>2.5</v>
      </c>
      <c r="L57" s="65">
        <f t="shared" si="2"/>
        <v>0</v>
      </c>
      <c r="M57" s="65">
        <f t="shared" si="3"/>
        <v>0.19999999999999996</v>
      </c>
      <c r="N57" s="17">
        <v>70</v>
      </c>
      <c r="O57" s="12"/>
      <c r="P57" s="12"/>
      <c r="Q57" s="12"/>
    </row>
    <row r="58" spans="1:17" ht="13.5" customHeight="1">
      <c r="A58" s="17">
        <v>12</v>
      </c>
      <c r="B58" s="22" t="s">
        <v>30</v>
      </c>
      <c r="C58" s="18"/>
      <c r="D58" s="70" t="s">
        <v>83</v>
      </c>
      <c r="E58" s="70"/>
      <c r="F58" s="68"/>
      <c r="G58" s="69"/>
      <c r="H58" s="17">
        <v>27400</v>
      </c>
      <c r="I58" s="18">
        <v>1.2</v>
      </c>
      <c r="J58" s="66">
        <v>0</v>
      </c>
      <c r="K58" s="18">
        <v>1.2</v>
      </c>
      <c r="L58" s="67" t="e">
        <f aca="true" t="shared" si="4" ref="L58:L66">(I58/J58)-1</f>
        <v>#DIV/0!</v>
      </c>
      <c r="M58" s="65">
        <f t="shared" si="3"/>
        <v>0</v>
      </c>
      <c r="N58" s="17">
        <v>60</v>
      </c>
      <c r="O58" s="12"/>
      <c r="P58" s="12"/>
      <c r="Q58" s="12"/>
    </row>
    <row r="59" spans="1:17" ht="13.5" customHeight="1">
      <c r="A59" s="17">
        <v>13</v>
      </c>
      <c r="B59" s="22" t="s">
        <v>64</v>
      </c>
      <c r="C59" s="18"/>
      <c r="D59" s="68" t="s">
        <v>96</v>
      </c>
      <c r="E59" s="69"/>
      <c r="F59" s="68" t="s">
        <v>79</v>
      </c>
      <c r="G59" s="69"/>
      <c r="H59" s="17">
        <v>42100</v>
      </c>
      <c r="I59" s="18">
        <v>1.1</v>
      </c>
      <c r="J59" s="18">
        <v>1.1</v>
      </c>
      <c r="K59" s="18">
        <v>1</v>
      </c>
      <c r="L59" s="65">
        <f t="shared" si="4"/>
        <v>0</v>
      </c>
      <c r="M59" s="65">
        <f aca="true" t="shared" si="5" ref="M59:M66">(I59/K59)-1</f>
        <v>0.10000000000000009</v>
      </c>
      <c r="N59" s="17">
        <v>65</v>
      </c>
      <c r="O59" s="12"/>
      <c r="P59" s="12"/>
      <c r="Q59" s="12"/>
    </row>
    <row r="60" spans="1:17" ht="13.5" customHeight="1">
      <c r="A60" s="17">
        <v>14</v>
      </c>
      <c r="B60" s="22" t="s">
        <v>109</v>
      </c>
      <c r="C60" s="18"/>
      <c r="D60" s="68" t="s">
        <v>83</v>
      </c>
      <c r="E60" s="69"/>
      <c r="F60" s="68" t="s">
        <v>85</v>
      </c>
      <c r="G60" s="69"/>
      <c r="H60" s="17"/>
      <c r="I60" s="18">
        <v>1.2</v>
      </c>
      <c r="J60" s="18">
        <v>1.2</v>
      </c>
      <c r="K60" s="18">
        <v>1.1</v>
      </c>
      <c r="L60" s="65">
        <f t="shared" si="4"/>
        <v>0</v>
      </c>
      <c r="M60" s="65">
        <f t="shared" si="5"/>
        <v>0.09090909090909083</v>
      </c>
      <c r="N60" s="17">
        <v>65</v>
      </c>
      <c r="O60" s="12"/>
      <c r="P60" s="12"/>
      <c r="Q60" s="12"/>
    </row>
    <row r="61" spans="1:17" ht="12.75" customHeight="1">
      <c r="A61" s="17">
        <v>15</v>
      </c>
      <c r="B61" s="22" t="s">
        <v>31</v>
      </c>
      <c r="C61" s="18"/>
      <c r="D61" s="68" t="s">
        <v>102</v>
      </c>
      <c r="E61" s="69"/>
      <c r="F61" s="68" t="s">
        <v>101</v>
      </c>
      <c r="G61" s="69"/>
      <c r="H61" s="17">
        <v>34200</v>
      </c>
      <c r="I61" s="18">
        <v>1.1</v>
      </c>
      <c r="J61" s="18">
        <v>1.1</v>
      </c>
      <c r="K61" s="18">
        <v>1.1</v>
      </c>
      <c r="L61" s="65">
        <f t="shared" si="4"/>
        <v>0</v>
      </c>
      <c r="M61" s="65">
        <f t="shared" si="5"/>
        <v>0</v>
      </c>
      <c r="N61" s="17">
        <v>60</v>
      </c>
      <c r="O61" s="12"/>
      <c r="P61" s="12"/>
      <c r="Q61" s="12"/>
    </row>
    <row r="62" spans="1:17" ht="12.75" customHeight="1">
      <c r="A62" s="17">
        <v>16</v>
      </c>
      <c r="B62" s="22" t="s">
        <v>116</v>
      </c>
      <c r="C62" s="18"/>
      <c r="D62" s="68" t="s">
        <v>146</v>
      </c>
      <c r="E62" s="69"/>
      <c r="F62" s="68" t="s">
        <v>139</v>
      </c>
      <c r="G62" s="69"/>
      <c r="H62" s="17">
        <v>28300</v>
      </c>
      <c r="I62" s="18">
        <v>1.7</v>
      </c>
      <c r="J62" s="18">
        <v>1.8</v>
      </c>
      <c r="K62" s="18">
        <v>1.1</v>
      </c>
      <c r="L62" s="65">
        <f t="shared" si="4"/>
        <v>-0.05555555555555558</v>
      </c>
      <c r="M62" s="65">
        <f t="shared" si="5"/>
        <v>0.5454545454545452</v>
      </c>
      <c r="N62" s="17">
        <v>70</v>
      </c>
      <c r="O62" s="12"/>
      <c r="P62" s="12"/>
      <c r="Q62" s="12"/>
    </row>
    <row r="63" spans="1:17" ht="12.75" customHeight="1">
      <c r="A63" s="17">
        <v>17</v>
      </c>
      <c r="B63" s="22" t="s">
        <v>108</v>
      </c>
      <c r="C63" s="18"/>
      <c r="D63" s="68" t="s">
        <v>129</v>
      </c>
      <c r="E63" s="69"/>
      <c r="F63" s="68" t="s">
        <v>120</v>
      </c>
      <c r="G63" s="69"/>
      <c r="H63" s="17">
        <v>55800</v>
      </c>
      <c r="I63" s="18">
        <v>0.7</v>
      </c>
      <c r="J63" s="18">
        <v>0.65</v>
      </c>
      <c r="K63" s="18">
        <v>0.8</v>
      </c>
      <c r="L63" s="65">
        <f t="shared" si="4"/>
        <v>0.07692307692307687</v>
      </c>
      <c r="M63" s="65">
        <f t="shared" si="5"/>
        <v>-0.1250000000000001</v>
      </c>
      <c r="N63" s="17">
        <v>50</v>
      </c>
      <c r="O63" s="12"/>
      <c r="P63" s="12"/>
      <c r="Q63" s="12"/>
    </row>
    <row r="64" spans="1:17" ht="13.5" customHeight="1">
      <c r="A64" s="17">
        <v>18</v>
      </c>
      <c r="B64" s="22" t="s">
        <v>32</v>
      </c>
      <c r="C64" s="18"/>
      <c r="D64" s="70" t="s">
        <v>93</v>
      </c>
      <c r="E64" s="70"/>
      <c r="F64" s="68" t="s">
        <v>92</v>
      </c>
      <c r="G64" s="69"/>
      <c r="H64" s="17">
        <v>57300</v>
      </c>
      <c r="I64" s="18">
        <v>0.85</v>
      </c>
      <c r="J64" s="18">
        <v>0.85</v>
      </c>
      <c r="K64" s="18">
        <v>0.95</v>
      </c>
      <c r="L64" s="65">
        <f t="shared" si="4"/>
        <v>0</v>
      </c>
      <c r="M64" s="65">
        <f t="shared" si="5"/>
        <v>-0.10526315789473684</v>
      </c>
      <c r="N64" s="17">
        <v>65</v>
      </c>
      <c r="O64" s="12"/>
      <c r="P64" s="12"/>
      <c r="Q64" s="12"/>
    </row>
    <row r="65" spans="1:17" ht="13.5" customHeight="1">
      <c r="A65" s="17">
        <v>19</v>
      </c>
      <c r="B65" s="22" t="s">
        <v>117</v>
      </c>
      <c r="C65" s="18">
        <v>1.8</v>
      </c>
      <c r="D65" s="68" t="s">
        <v>145</v>
      </c>
      <c r="E65" s="69"/>
      <c r="F65" s="68" t="s">
        <v>144</v>
      </c>
      <c r="G65" s="69"/>
      <c r="H65" s="17">
        <v>35400</v>
      </c>
      <c r="I65" s="18">
        <v>1.3</v>
      </c>
      <c r="J65" s="18">
        <v>1.4</v>
      </c>
      <c r="K65" s="18">
        <v>1</v>
      </c>
      <c r="L65" s="65">
        <f t="shared" si="4"/>
        <v>-0.07142857142857129</v>
      </c>
      <c r="M65" s="65">
        <f t="shared" si="5"/>
        <v>0.30000000000000004</v>
      </c>
      <c r="N65" s="17">
        <v>70</v>
      </c>
      <c r="O65" s="12"/>
      <c r="P65" s="12"/>
      <c r="Q65" s="12"/>
    </row>
    <row r="66" spans="1:17" ht="13.5" customHeight="1">
      <c r="A66" s="17">
        <v>20</v>
      </c>
      <c r="B66" s="22" t="s">
        <v>119</v>
      </c>
      <c r="C66" s="18"/>
      <c r="D66" s="68" t="s">
        <v>142</v>
      </c>
      <c r="E66" s="69"/>
      <c r="F66" s="68"/>
      <c r="G66" s="69"/>
      <c r="H66" s="17">
        <v>2600</v>
      </c>
      <c r="I66" s="18">
        <v>1.3</v>
      </c>
      <c r="J66" s="18">
        <v>1.3</v>
      </c>
      <c r="K66" s="18">
        <v>1</v>
      </c>
      <c r="L66" s="65">
        <f t="shared" si="4"/>
        <v>0</v>
      </c>
      <c r="M66" s="65">
        <f t="shared" si="5"/>
        <v>0.30000000000000004</v>
      </c>
      <c r="N66" s="17">
        <v>70</v>
      </c>
      <c r="O66" s="12"/>
      <c r="P66" s="12"/>
      <c r="Q66" s="12"/>
    </row>
    <row r="67" spans="1:14" ht="15" customHeight="1">
      <c r="A67" s="39"/>
      <c r="B67" s="83" t="s">
        <v>33</v>
      </c>
      <c r="C67" s="84"/>
      <c r="D67" s="85"/>
      <c r="E67" s="85"/>
      <c r="F67" s="85"/>
      <c r="G67" s="86"/>
      <c r="H67" s="45">
        <f>SUM(H48:H66)</f>
        <v>457400</v>
      </c>
      <c r="I67" s="88" t="s">
        <v>2</v>
      </c>
      <c r="J67" s="80"/>
      <c r="K67" s="80"/>
      <c r="L67" s="80"/>
      <c r="M67" s="80"/>
      <c r="N67" s="81"/>
    </row>
    <row r="68" spans="1:17" ht="12.75" customHeight="1">
      <c r="A68" s="27"/>
      <c r="B68" s="28"/>
      <c r="C68" s="29"/>
      <c r="D68" s="30"/>
      <c r="E68" s="30"/>
      <c r="F68" s="30"/>
      <c r="G68" s="30"/>
      <c r="H68" s="29"/>
      <c r="I68" s="31"/>
      <c r="J68" s="32"/>
      <c r="K68" s="30" t="s">
        <v>62</v>
      </c>
      <c r="L68" s="33"/>
      <c r="M68" s="33"/>
      <c r="N68" s="34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82" t="s">
        <v>81</v>
      </c>
      <c r="K72" s="82"/>
      <c r="L72" s="82"/>
      <c r="M72" s="82"/>
      <c r="N72" s="82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90" t="s">
        <v>77</v>
      </c>
      <c r="M73" s="90"/>
      <c r="N73" s="10"/>
      <c r="O73" s="12"/>
      <c r="P73" s="12"/>
      <c r="Q73" s="12"/>
    </row>
    <row r="74" ht="12.75" customHeight="1"/>
    <row r="75" spans="2:14" ht="12.75" customHeight="1">
      <c r="B75" s="79" t="s">
        <v>54</v>
      </c>
      <c r="C75" s="79"/>
      <c r="D75" s="79"/>
      <c r="E75" s="79"/>
      <c r="F75" s="79"/>
      <c r="G75" s="79"/>
      <c r="H75" s="79"/>
      <c r="I75" s="79"/>
      <c r="J75" s="79"/>
      <c r="K75" s="79"/>
      <c r="L75" s="87" t="s">
        <v>88</v>
      </c>
      <c r="M75" s="87"/>
      <c r="N75" s="87"/>
    </row>
    <row r="76" spans="2:11" ht="12.75" customHeight="1">
      <c r="B76" s="79" t="s">
        <v>41</v>
      </c>
      <c r="C76" s="79"/>
      <c r="D76" s="79"/>
      <c r="E76" s="79"/>
      <c r="F76" s="79"/>
      <c r="G76" s="79"/>
      <c r="H76" s="79"/>
      <c r="I76" s="79"/>
      <c r="J76" s="79"/>
      <c r="K76" s="79"/>
    </row>
    <row r="77" spans="2:11" ht="12.75" customHeight="1">
      <c r="B77" s="79" t="s">
        <v>65</v>
      </c>
      <c r="C77" s="79"/>
      <c r="D77" s="79"/>
      <c r="E77" s="79"/>
      <c r="F77" s="79"/>
      <c r="G77" s="79"/>
      <c r="H77" s="79"/>
      <c r="I77" s="79"/>
      <c r="J77" s="79"/>
      <c r="K77" s="79"/>
    </row>
    <row r="78" spans="2:12" ht="12.75" customHeight="1">
      <c r="B78" s="79" t="s">
        <v>42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spans="2:12" ht="12.75" customHeight="1">
      <c r="B79" s="91" t="s">
        <v>55</v>
      </c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2" spans="1:17" ht="12.75" customHeight="1">
      <c r="A82" s="14"/>
      <c r="B82" s="79" t="s">
        <v>151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12"/>
      <c r="P82" s="12"/>
      <c r="Q82" s="12"/>
    </row>
    <row r="83" spans="2:14" ht="12.75" customHeight="1">
      <c r="B83" s="79" t="s">
        <v>59</v>
      </c>
      <c r="C83" s="79"/>
      <c r="D83" s="79"/>
      <c r="E83" s="79"/>
      <c r="F83" s="79"/>
      <c r="G83" s="79"/>
      <c r="H83" s="79"/>
      <c r="I83" s="79"/>
      <c r="J83" s="79"/>
      <c r="K83" s="79"/>
      <c r="L83" s="90"/>
      <c r="M83" s="90"/>
      <c r="N83" s="90"/>
    </row>
    <row r="84" spans="2:12" ht="12.75" customHeight="1">
      <c r="B84" s="79" t="s">
        <v>6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</row>
    <row r="85" spans="1:12" ht="12.75">
      <c r="A85" s="1"/>
      <c r="B85" s="79" t="s">
        <v>58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7" t="s">
        <v>56</v>
      </c>
      <c r="M90" s="89" t="s">
        <v>57</v>
      </c>
      <c r="N90" s="89"/>
    </row>
    <row r="121" spans="1:14" ht="9" customHeight="1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3" spans="1:14" ht="9" customHeight="1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42" spans="1:14" ht="12" customHeight="1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 customHeight="1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 customHeight="1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</sheetData>
  <sheetProtection/>
  <mergeCells count="132">
    <mergeCell ref="D46:E46"/>
    <mergeCell ref="D54:E54"/>
    <mergeCell ref="F51:G51"/>
    <mergeCell ref="F46:G46"/>
    <mergeCell ref="F47:G47"/>
    <mergeCell ref="D49:E49"/>
    <mergeCell ref="B79:L79"/>
    <mergeCell ref="D21:E21"/>
    <mergeCell ref="D23:E23"/>
    <mergeCell ref="F27:G27"/>
    <mergeCell ref="D27:E27"/>
    <mergeCell ref="D31:E31"/>
    <mergeCell ref="D51:E51"/>
    <mergeCell ref="D48:E48"/>
    <mergeCell ref="D66:E66"/>
    <mergeCell ref="F66:G66"/>
    <mergeCell ref="M90:N90"/>
    <mergeCell ref="B82:N82"/>
    <mergeCell ref="B83:K83"/>
    <mergeCell ref="L83:N83"/>
    <mergeCell ref="B77:K77"/>
    <mergeCell ref="L73:M73"/>
    <mergeCell ref="B84:L84"/>
    <mergeCell ref="B85:L85"/>
    <mergeCell ref="B78:L78"/>
    <mergeCell ref="B76:K76"/>
    <mergeCell ref="B75:K75"/>
    <mergeCell ref="J72:N72"/>
    <mergeCell ref="B67:G67"/>
    <mergeCell ref="L75:N75"/>
    <mergeCell ref="I67:N67"/>
    <mergeCell ref="F62:G62"/>
    <mergeCell ref="D62:E62"/>
    <mergeCell ref="F65:G65"/>
    <mergeCell ref="D65:E65"/>
    <mergeCell ref="F64:G64"/>
    <mergeCell ref="I39:N39"/>
    <mergeCell ref="D58:E58"/>
    <mergeCell ref="F54:G54"/>
    <mergeCell ref="F61:G61"/>
    <mergeCell ref="F60:G60"/>
    <mergeCell ref="F49:G49"/>
    <mergeCell ref="F58:G58"/>
    <mergeCell ref="F56:G56"/>
    <mergeCell ref="F55:G55"/>
    <mergeCell ref="D59:E59"/>
    <mergeCell ref="D18:E18"/>
    <mergeCell ref="D24:E24"/>
    <mergeCell ref="D26:E26"/>
    <mergeCell ref="F18:G18"/>
    <mergeCell ref="F32:G32"/>
    <mergeCell ref="D37:E37"/>
    <mergeCell ref="F31:G31"/>
    <mergeCell ref="F20:G20"/>
    <mergeCell ref="F24:G24"/>
    <mergeCell ref="D22:E22"/>
    <mergeCell ref="D64:E64"/>
    <mergeCell ref="F59:G59"/>
    <mergeCell ref="D63:E63"/>
    <mergeCell ref="F63:G63"/>
    <mergeCell ref="F52:G52"/>
    <mergeCell ref="D61:E61"/>
    <mergeCell ref="F57:G57"/>
    <mergeCell ref="D60:E60"/>
    <mergeCell ref="D55:E55"/>
    <mergeCell ref="F22:G22"/>
    <mergeCell ref="F23:G23"/>
    <mergeCell ref="D25:E25"/>
    <mergeCell ref="D29:E29"/>
    <mergeCell ref="F29:G29"/>
    <mergeCell ref="D36:E36"/>
    <mergeCell ref="F26:G26"/>
    <mergeCell ref="D30:E30"/>
    <mergeCell ref="D28:E28"/>
    <mergeCell ref="D32:E32"/>
    <mergeCell ref="C5:F5"/>
    <mergeCell ref="C6:F6"/>
    <mergeCell ref="D50:E50"/>
    <mergeCell ref="C2:G2"/>
    <mergeCell ref="C3:G3"/>
    <mergeCell ref="C7:F7"/>
    <mergeCell ref="D15:E15"/>
    <mergeCell ref="D13:E13"/>
    <mergeCell ref="F50:G50"/>
    <mergeCell ref="D11:E11"/>
    <mergeCell ref="A9:N9"/>
    <mergeCell ref="I4:J4"/>
    <mergeCell ref="F13:G13"/>
    <mergeCell ref="C4:F4"/>
    <mergeCell ref="F11:G11"/>
    <mergeCell ref="C10:G10"/>
    <mergeCell ref="A8:N8"/>
    <mergeCell ref="I5:J5"/>
    <mergeCell ref="I10:K10"/>
    <mergeCell ref="L10:M10"/>
    <mergeCell ref="F12:G12"/>
    <mergeCell ref="D14:E14"/>
    <mergeCell ref="D16:E16"/>
    <mergeCell ref="F16:G16"/>
    <mergeCell ref="D12:E12"/>
    <mergeCell ref="F15:G15"/>
    <mergeCell ref="F14:G14"/>
    <mergeCell ref="D20:E20"/>
    <mergeCell ref="F36:G36"/>
    <mergeCell ref="D33:E33"/>
    <mergeCell ref="F33:G33"/>
    <mergeCell ref="D17:E17"/>
    <mergeCell ref="D19:E19"/>
    <mergeCell ref="F17:G17"/>
    <mergeCell ref="F19:G19"/>
    <mergeCell ref="F25:G25"/>
    <mergeCell ref="F21:G21"/>
    <mergeCell ref="F28:G28"/>
    <mergeCell ref="F53:G53"/>
    <mergeCell ref="D56:E56"/>
    <mergeCell ref="F45:G45"/>
    <mergeCell ref="F35:G35"/>
    <mergeCell ref="B39:G39"/>
    <mergeCell ref="D53:E53"/>
    <mergeCell ref="D34:E34"/>
    <mergeCell ref="F30:G30"/>
    <mergeCell ref="D45:E45"/>
    <mergeCell ref="D35:E35"/>
    <mergeCell ref="F34:G34"/>
    <mergeCell ref="D57:E57"/>
    <mergeCell ref="D52:E52"/>
    <mergeCell ref="F48:G48"/>
    <mergeCell ref="F38:G38"/>
    <mergeCell ref="D38:E38"/>
    <mergeCell ref="F37:G37"/>
    <mergeCell ref="D47:E47"/>
  </mergeCells>
  <printOptions/>
  <pageMargins left="0" right="0" top="0.03937007874015748" bottom="0" header="0.1968503937007874" footer="0.5118110236220472"/>
  <pageSetup fitToHeight="2"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Kalemos</cp:lastModifiedBy>
  <cp:lastPrinted>2021-06-24T10:52:08Z</cp:lastPrinted>
  <dcterms:created xsi:type="dcterms:W3CDTF">1997-11-13T17:03:54Z</dcterms:created>
  <dcterms:modified xsi:type="dcterms:W3CDTF">2021-06-24T10:52:09Z</dcterms:modified>
  <cp:category/>
  <cp:version/>
  <cp:contentType/>
  <cp:contentStatus/>
</cp:coreProperties>
</file>