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ΔΕΛΤΙΟ ΤΙΜΩΝ ευρω" sheetId="1" r:id="rId1"/>
  </sheets>
  <definedNames/>
  <calcPr fullCalcOnLoad="1"/>
</workbook>
</file>

<file path=xl/sharedStrings.xml><?xml version="1.0" encoding="utf-8"?>
<sst xmlns="http://schemas.openxmlformats.org/spreadsheetml/2006/main" count="213" uniqueCount="150">
  <si>
    <t>Κ.Α.Θ. Α.Ε. / C.M.TH. S.A.</t>
  </si>
  <si>
    <t>Τμήμα:Εποπτείας &amp; Εμπορίου / Department: Supervision &amp; Trade</t>
  </si>
  <si>
    <t>ΤΓ-ΔΔ01-01</t>
  </si>
  <si>
    <t>Αρμόδιοι: Α. Καλέμος, Π. Καλαϊτζή</t>
  </si>
  <si>
    <t xml:space="preserve">                             Καιρός: αραιές νεφώσεις / Weather: sunny</t>
  </si>
  <si>
    <t>Competent: A. Kalemos, P. Kalaitzi</t>
  </si>
  <si>
    <t xml:space="preserve">                            Άνεμοι: ασθενείς / Wind: light winds</t>
  </si>
  <si>
    <t>Τηλέφωνο/tel: 00302310 764-023</t>
  </si>
  <si>
    <t>Έτος/Year: 46ο</t>
  </si>
  <si>
    <t>Fax: 00302310 760-076</t>
  </si>
  <si>
    <t>Αριθμός/Number: 10980</t>
  </si>
  <si>
    <t>e-mail: kathgram@otenet.gr</t>
  </si>
  <si>
    <t xml:space="preserve"> </t>
  </si>
  <si>
    <t>website: www.kath.gr</t>
  </si>
  <si>
    <t xml:space="preserve">Δελτίο   Τιμών   Χονδρικής   Πώλησης / Bulletin Wholesale </t>
  </si>
  <si>
    <t>Παρασκευή   2   Ιουλίου   2021 / Friday  2   July   2021</t>
  </si>
  <si>
    <t>Ποιότητες/Qualities</t>
  </si>
  <si>
    <t>Τιμές/Prices</t>
  </si>
  <si>
    <t>% Διαφορά/Difference</t>
  </si>
  <si>
    <t>Α/Α</t>
  </si>
  <si>
    <t>ΠΡΟΪΟΝΤΑ/PRODUCTS</t>
  </si>
  <si>
    <t xml:space="preserve">Κατηγορία/ Category Extra </t>
  </si>
  <si>
    <t>Κατηγορία/ Category I</t>
  </si>
  <si>
    <t>Κατηγορία/ Category II</t>
  </si>
  <si>
    <t xml:space="preserve"> Ποσότητα προς διάθεση/ Quantity to supply </t>
  </si>
  <si>
    <t>Επικρατέστερη τιμή/Dominant price</t>
  </si>
  <si>
    <t xml:space="preserve">Επικρατέστερη τιμή προηγούμενης εβδομάδας * </t>
  </si>
  <si>
    <t>Αντίστοιχη περσινή επικρατέστερη τιμή **</t>
  </si>
  <si>
    <t>% Μεταβολή με τιμή προηγούμενης εβδομάδας ***</t>
  </si>
  <si>
    <t>% Μεταβολή με αντίστοιχη περσινή τιμή ****</t>
  </si>
  <si>
    <t>Ποσοστό διατεθείσας ποσότητας *****</t>
  </si>
  <si>
    <t>ΛΑΧΑΝΙΚΑ/VEGETABLES</t>
  </si>
  <si>
    <t>€</t>
  </si>
  <si>
    <t>kg</t>
  </si>
  <si>
    <t>%</t>
  </si>
  <si>
    <t>Αγγούρια/Cucumbers (ζευγάρι/couple)</t>
  </si>
  <si>
    <t>0,30 - 0,35</t>
  </si>
  <si>
    <t>Αγγούρια Κνωσσού(κιλό)/Cucumbers Knossos(kilo)</t>
  </si>
  <si>
    <t>0,60 - 0,80</t>
  </si>
  <si>
    <t>Άνηθος-Μαϊδανός(δεμ.)/Dill-Parsley(bunch)</t>
  </si>
  <si>
    <t>0,30 - 0,50</t>
  </si>
  <si>
    <t>Αντίδια / Leaved</t>
  </si>
  <si>
    <t>0,40 - 0,50</t>
  </si>
  <si>
    <t>Βασιλικός-Δυόσμος(δεμ.)/Basil-Mint(bunch)</t>
  </si>
  <si>
    <t>0,50 - 0,70</t>
  </si>
  <si>
    <t>Καλαμπόκια (τμχ) / Corn (item)</t>
  </si>
  <si>
    <t>Καρότα / Carrots</t>
  </si>
  <si>
    <t>0,55 - 0,80</t>
  </si>
  <si>
    <t>0,45 - 0,50</t>
  </si>
  <si>
    <t>Κολοκυθάκια / Courgettes</t>
  </si>
  <si>
    <t>0,40 - 0,70</t>
  </si>
  <si>
    <t>Κρεμμυδάκια(δεμ.)/Spring onions(bunch)</t>
  </si>
  <si>
    <t>0,30 - 0,40</t>
  </si>
  <si>
    <t>Κρεμμύδια / Onions</t>
  </si>
  <si>
    <t>0,44 - 0,53</t>
  </si>
  <si>
    <t xml:space="preserve">Λάχανα / Cabbage </t>
  </si>
  <si>
    <t>0,30 - 0,45</t>
  </si>
  <si>
    <t>0,20 - 0,25</t>
  </si>
  <si>
    <t>Μελιτζάνες μακρύκαρπες/ Eggplant</t>
  </si>
  <si>
    <t>Μελιτζάνες φλάσκες / Eggplant</t>
  </si>
  <si>
    <t>Μαρούλια / Lettuce</t>
  </si>
  <si>
    <t>Πατάτες / Potatoes</t>
  </si>
  <si>
    <t>0,47 - 0,60</t>
  </si>
  <si>
    <t>0,37 - 0,43</t>
  </si>
  <si>
    <t>Παντζάρια / Beets</t>
  </si>
  <si>
    <t>0,50 - 0,80</t>
  </si>
  <si>
    <t>Πιπεριές μακρύκαρπες/Pepper green</t>
  </si>
  <si>
    <t>Πιπεριές χονδρόκαρπες/Pepper green</t>
  </si>
  <si>
    <t>0,70 - 1,00</t>
  </si>
  <si>
    <t>Πιπεριές φλωρίνης / Pepper red</t>
  </si>
  <si>
    <t>0,90 - 1,20</t>
  </si>
  <si>
    <t>Πιπεριές τσούσκες(τμχ)/ Pepper hot(item)</t>
  </si>
  <si>
    <t>0,09 - 0,13</t>
  </si>
  <si>
    <t>0,06 - 0,08</t>
  </si>
  <si>
    <t>Ρόκα (δεμ.) / Rocket salad (bunch)</t>
  </si>
  <si>
    <t>Σαλάτες / Green salad</t>
  </si>
  <si>
    <t>0,80 - 1,20</t>
  </si>
  <si>
    <t>0,60 - 0,70</t>
  </si>
  <si>
    <t>Σέλινο / Celery</t>
  </si>
  <si>
    <t>Σκόρδα / Garlic</t>
  </si>
  <si>
    <t>2,80 - 3,30</t>
  </si>
  <si>
    <t>2,10 - 2,60</t>
  </si>
  <si>
    <t>Σπανάκι / Spinach</t>
  </si>
  <si>
    <t>1,00 - 1,50</t>
  </si>
  <si>
    <t>Τομάτες / Tomatoes</t>
  </si>
  <si>
    <t>Φασολάκια / Green beans</t>
  </si>
  <si>
    <t>1,00 - 1,30</t>
  </si>
  <si>
    <t>0,70 - 0,90</t>
  </si>
  <si>
    <t>ΣΥΝΟΛΟ ΛΑΧΑΝΙΚΩΝ / Total quantity</t>
  </si>
  <si>
    <t>ΦΡΟΥΤΑ / FRUITS</t>
  </si>
  <si>
    <t>Ακτινίδια / Kiwi</t>
  </si>
  <si>
    <t xml:space="preserve">Αβοκάντο / Avocado  </t>
  </si>
  <si>
    <t>3,20 - 3,80</t>
  </si>
  <si>
    <t>Ανανάς / Pineapple</t>
  </si>
  <si>
    <t>Αχλάδια αμπάτε φέτελ / Pears abate fetel</t>
  </si>
  <si>
    <t>1,80 - 2,20</t>
  </si>
  <si>
    <t>1,40 - 1,60</t>
  </si>
  <si>
    <t xml:space="preserve">Αχλάδια κρυστάλια / Pears kristalia </t>
  </si>
  <si>
    <t>1,30 - 1,80</t>
  </si>
  <si>
    <t>Αχλάδια πάκαμς</t>
  </si>
  <si>
    <t>1,20 - 1,50</t>
  </si>
  <si>
    <t>Βερίκοκα / Apricots</t>
  </si>
  <si>
    <t>1,20 - 1,40</t>
  </si>
  <si>
    <t xml:space="preserve">Γκρέϊπ φρούτ / Grapefruit </t>
  </si>
  <si>
    <t>0,90 - 1,30</t>
  </si>
  <si>
    <t>Δαμάσκηνα / Plums</t>
  </si>
  <si>
    <t>1,50 - 2,00</t>
  </si>
  <si>
    <t>Καρπούζια / Watermelons</t>
  </si>
  <si>
    <t>0,20 - 0,40</t>
  </si>
  <si>
    <t>Κεράσια / Cherries</t>
  </si>
  <si>
    <t>2,30 - 3,50</t>
  </si>
  <si>
    <t>1,00 - 2,00</t>
  </si>
  <si>
    <t>Λεμόνια / Lemons</t>
  </si>
  <si>
    <t>1,00 - 1,40</t>
  </si>
  <si>
    <t>Μήλα λοιπές/Apples other varietes</t>
  </si>
  <si>
    <t>0,90 - 1,50</t>
  </si>
  <si>
    <t>Μήλα στάρκιν /Apples starkin</t>
  </si>
  <si>
    <t>Μπανάνες / Bananas</t>
  </si>
  <si>
    <t>1,05 - 1,30</t>
  </si>
  <si>
    <t>0,75 - 0,95</t>
  </si>
  <si>
    <t>Νεκταρίνια / Nectarines</t>
  </si>
  <si>
    <t>0,80 - 1,30</t>
  </si>
  <si>
    <t>Πεπόνια / Melons</t>
  </si>
  <si>
    <t>Πορτοκάλια / Oranges</t>
  </si>
  <si>
    <t>0,75 - 1,10</t>
  </si>
  <si>
    <t>0,40 - 0,65</t>
  </si>
  <si>
    <t>Ροδάκινα / Peaches</t>
  </si>
  <si>
    <t>Τζάνερα / Tzanera</t>
  </si>
  <si>
    <t>1,20 - 1,60</t>
  </si>
  <si>
    <t>ΣΥΝΟΛΟ ΦΡΟΥΤΩΝ / Total quantity</t>
  </si>
  <si>
    <t xml:space="preserve">  </t>
  </si>
  <si>
    <t>`</t>
  </si>
  <si>
    <t>Ο Προϊστάμενος του τμήματος/The Head of the section</t>
  </si>
  <si>
    <t>α/α</t>
  </si>
  <si>
    <t>*Επικρατέστερη τιμή προηγούμενης εβδομάδας: Dominant last week price</t>
  </si>
  <si>
    <t>Π. Καλαϊτζή / P. Kalαϊτζή</t>
  </si>
  <si>
    <t>**Αντίστοιχη περσινή επικρατέστερη τιμή: Dominant last year price</t>
  </si>
  <si>
    <t>***% μεταβολή με τιμή προηγούμενης εβδομάδας: % variation in last week price</t>
  </si>
  <si>
    <t xml:space="preserve">****% μεταβολή με αντίστοιχη περσινή τιμή: % variation in last year price </t>
  </si>
  <si>
    <t>*****Ποσοστό διατεθείσας ποσότητας: Percentage of supplied quantity</t>
  </si>
  <si>
    <r>
      <rPr>
        <sz val="10"/>
        <rFont val="Arial Greek"/>
        <family val="2"/>
      </rPr>
      <t xml:space="preserve">Το </t>
    </r>
    <r>
      <rPr>
        <b/>
        <sz val="10"/>
        <rFont val="Arial Greek"/>
        <family val="0"/>
      </rPr>
      <t>Δελτίο Τιμών</t>
    </r>
    <r>
      <rPr>
        <sz val="10"/>
        <rFont val="Arial Greek"/>
        <family val="2"/>
      </rPr>
      <t xml:space="preserve"> διατίθεται καθημερινά από τον δικτυακό τόπο της Κ.Α.Θ. στη διεύθυνση : www.kath.gr   ,   αριθμός / number : 10980</t>
    </r>
  </si>
  <si>
    <t xml:space="preserve">The Price Schedule is available every day at our website: www.kath.gr                                                       </t>
  </si>
  <si>
    <t>Στο εύρος τιμών των ειδών και στις ποσότητές τους , συμπεριλαμβάνονται και τα αντίστοιχα εισαγόμενα , εκτός εάν κάποιο είδος αναφέρεται ιδιαίτερα ως "εισαγωγής".</t>
  </si>
  <si>
    <t>The prices and the quantities refer to both imported (when there are) and local products, unless the product is referred especially as imported.</t>
  </si>
  <si>
    <t>Έκδοση: 3</t>
  </si>
  <si>
    <t>Ημερομηνία: 15/05/2013</t>
  </si>
  <si>
    <t>0,40 - 0,45</t>
  </si>
  <si>
    <t>0,80 - 1,00</t>
  </si>
  <si>
    <t>1,70 - 2,70</t>
  </si>
  <si>
    <t xml:space="preserve"> Θερμοκρασία: 25 - 35 β. / Temperature: 25 – 35 d. 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</si>
</sst>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m"/>
    <numFmt numFmtId="165" formatCode="_-* #,##0.00&quot; €&quot;_-;\-* #,##0.00&quot; €&quot;_-;_-* \-??&quot; €&quot;_-;_-@_-"/>
    <numFmt numFmtId="166" formatCode="dd/mm/yyyy"/>
  </numFmts>
  <fonts count="46">
    <font>
      <sz val="10"/>
      <name val="Arial Greek"/>
      <family val="0"/>
    </font>
    <font>
      <sz val="10"/>
      <name val="Arial"/>
      <family val="0"/>
    </font>
    <font>
      <sz val="10"/>
      <color indexed="22"/>
      <name val="Arial Greek"/>
      <family val="2"/>
    </font>
    <font>
      <b/>
      <sz val="10"/>
      <name val="Arial Greek"/>
      <family val="0"/>
    </font>
    <font>
      <b/>
      <sz val="12"/>
      <name val="Arial Greek"/>
      <family val="2"/>
    </font>
    <font>
      <sz val="12"/>
      <name val="Arial Greek"/>
      <family val="2"/>
    </font>
    <font>
      <sz val="11"/>
      <name val="Arial Greek"/>
      <family val="2"/>
    </font>
    <font>
      <sz val="9"/>
      <name val="Arial Greek"/>
      <family val="2"/>
    </font>
    <font>
      <sz val="11"/>
      <color indexed="9"/>
      <name val="Arial Greek"/>
      <family val="2"/>
    </font>
    <font>
      <sz val="12"/>
      <color indexed="9"/>
      <name val="Arial Greek"/>
      <family val="2"/>
    </font>
    <font>
      <b/>
      <sz val="11"/>
      <name val="Arial Greek"/>
      <family val="2"/>
    </font>
    <font>
      <sz val="10"/>
      <color indexed="9"/>
      <name val="Arial Gree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1" fillId="20" borderId="1" applyNumberForma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1" applyNumberFormat="0" applyAlignment="0" applyProtection="0"/>
  </cellStyleXfs>
  <cellXfs count="87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3" fillId="0" borderId="0" xfId="0" applyNumberFormat="1" applyFont="1" applyAlignment="1">
      <alignment/>
    </xf>
    <xf numFmtId="164" fontId="0" fillId="0" borderId="0" xfId="0" applyNumberFormat="1" applyFont="1" applyAlignment="1">
      <alignment horizontal="center"/>
    </xf>
    <xf numFmtId="1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1" fontId="0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9" fontId="5" fillId="0" borderId="0" xfId="55" applyFont="1" applyFill="1" applyBorder="1" applyAlignment="1" applyProtection="1">
      <alignment/>
      <protection/>
    </xf>
    <xf numFmtId="10" fontId="0" fillId="0" borderId="0" xfId="0" applyNumberFormat="1" applyFont="1" applyAlignment="1">
      <alignment/>
    </xf>
    <xf numFmtId="2" fontId="7" fillId="0" borderId="1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left" vertical="center"/>
    </xf>
    <xf numFmtId="2" fontId="8" fillId="0" borderId="12" xfId="0" applyNumberFormat="1" applyFont="1" applyBorder="1" applyAlignment="1">
      <alignment horizontal="center" vertical="center"/>
    </xf>
    <xf numFmtId="9" fontId="8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2" fontId="6" fillId="0" borderId="12" xfId="52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Fill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" fontId="0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left" vertical="center"/>
    </xf>
    <xf numFmtId="1" fontId="1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1" fontId="3" fillId="0" borderId="10" xfId="0" applyNumberFormat="1" applyFont="1" applyBorder="1" applyAlignment="1">
      <alignment horizontal="left" vertical="center"/>
    </xf>
    <xf numFmtId="1" fontId="5" fillId="0" borderId="10" xfId="0" applyNumberFormat="1" applyFont="1" applyBorder="1" applyAlignment="1">
      <alignment horizontal="left" vertical="center"/>
    </xf>
    <xf numFmtId="1" fontId="6" fillId="0" borderId="17" xfId="0" applyNumberFormat="1" applyFont="1" applyBorder="1" applyAlignment="1">
      <alignment horizontal="center" vertical="center"/>
    </xf>
    <xf numFmtId="2" fontId="6" fillId="0" borderId="10" xfId="33" applyNumberFormat="1" applyFont="1" applyBorder="1" applyAlignment="1">
      <alignment horizontal="center" vertical="center"/>
      <protection/>
    </xf>
    <xf numFmtId="0" fontId="6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1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/>
    </xf>
    <xf numFmtId="1" fontId="5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" fontId="5" fillId="0" borderId="0" xfId="0" applyNumberFormat="1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2" fontId="6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2" fontId="0" fillId="0" borderId="1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left" vertical="center"/>
    </xf>
    <xf numFmtId="2" fontId="0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left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1</xdr:row>
      <xdr:rowOff>114300</xdr:rowOff>
    </xdr:from>
    <xdr:to>
      <xdr:col>2</xdr:col>
      <xdr:colOff>1552575</xdr:colOff>
      <xdr:row>8</xdr:row>
      <xdr:rowOff>95250</xdr:rowOff>
    </xdr:to>
    <xdr:pic>
      <xdr:nvPicPr>
        <xdr:cNvPr id="1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76225"/>
          <a:ext cx="15144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8"/>
  <sheetViews>
    <sheetView tabSelected="1" zoomScalePageLayoutView="0" workbookViewId="0" topLeftCell="B34">
      <selection activeCell="J71" sqref="J71:O71"/>
    </sheetView>
  </sheetViews>
  <sheetFormatPr defaultColWidth="9.00390625" defaultRowHeight="12.75"/>
  <cols>
    <col min="1" max="1" width="4.00390625" style="0" customWidth="1"/>
    <col min="2" max="2" width="4.00390625" style="1" customWidth="1"/>
    <col min="3" max="3" width="41.75390625" style="2" customWidth="1"/>
    <col min="4" max="4" width="12.125" style="3" customWidth="1"/>
    <col min="5" max="7" width="5.625" style="4" customWidth="1"/>
    <col min="8" max="8" width="5.625" style="3" customWidth="1"/>
    <col min="9" max="9" width="11.75390625" style="3" customWidth="1"/>
    <col min="10" max="10" width="14.25390625" style="4" customWidth="1"/>
    <col min="11" max="11" width="14.375" style="4" customWidth="1"/>
    <col min="12" max="12" width="13.875" style="4" customWidth="1"/>
    <col min="13" max="13" width="14.25390625" style="5" customWidth="1"/>
    <col min="14" max="14" width="13.00390625" style="5" customWidth="1"/>
    <col min="15" max="15" width="11.25390625" style="3" customWidth="1"/>
    <col min="16" max="16384" width="9.125" style="2" customWidth="1"/>
  </cols>
  <sheetData>
    <row r="1" spans="3:15" ht="12.75">
      <c r="C1" s="6"/>
      <c r="D1" s="7"/>
      <c r="E1" s="7"/>
      <c r="F1" s="7"/>
      <c r="G1" s="7"/>
      <c r="H1" s="7"/>
      <c r="I1" s="7"/>
      <c r="J1" s="8"/>
      <c r="K1" s="8"/>
      <c r="L1" s="8"/>
      <c r="M1" s="8"/>
      <c r="O1" s="9"/>
    </row>
    <row r="2" spans="3:15" ht="12.75">
      <c r="C2" s="6" t="s">
        <v>0</v>
      </c>
      <c r="D2" s="7" t="s">
        <v>1</v>
      </c>
      <c r="E2" s="7"/>
      <c r="F2" s="7"/>
      <c r="G2" s="7"/>
      <c r="H2" s="7"/>
      <c r="I2" s="7"/>
      <c r="J2" s="8"/>
      <c r="K2" s="8" t="s">
        <v>149</v>
      </c>
      <c r="L2" s="8"/>
      <c r="M2" s="8"/>
      <c r="O2" s="9" t="s">
        <v>2</v>
      </c>
    </row>
    <row r="3" spans="4:13" ht="12.75">
      <c r="D3" s="82" t="s">
        <v>3</v>
      </c>
      <c r="E3" s="82"/>
      <c r="F3" s="82"/>
      <c r="G3" s="82"/>
      <c r="H3" s="82"/>
      <c r="J3" s="8" t="s">
        <v>4</v>
      </c>
      <c r="K3" s="8"/>
      <c r="L3" s="8"/>
      <c r="M3" s="8"/>
    </row>
    <row r="4" spans="2:13" ht="12.75">
      <c r="B4" s="10"/>
      <c r="C4" s="10"/>
      <c r="D4" s="69" t="s">
        <v>5</v>
      </c>
      <c r="E4" s="69"/>
      <c r="F4" s="69"/>
      <c r="G4" s="69"/>
      <c r="H4" s="69"/>
      <c r="J4" s="8" t="s">
        <v>6</v>
      </c>
      <c r="K4" s="8"/>
      <c r="L4" s="8"/>
      <c r="M4" s="8"/>
    </row>
    <row r="5" spans="2:11" ht="12.75">
      <c r="B5" s="10"/>
      <c r="C5" s="10"/>
      <c r="D5" s="82" t="s">
        <v>7</v>
      </c>
      <c r="E5" s="82"/>
      <c r="F5" s="82"/>
      <c r="G5" s="82"/>
      <c r="J5" s="86" t="s">
        <v>8</v>
      </c>
      <c r="K5" s="86"/>
    </row>
    <row r="6" spans="2:15" ht="12.75">
      <c r="B6" s="10"/>
      <c r="C6" s="10"/>
      <c r="D6" s="82" t="s">
        <v>9</v>
      </c>
      <c r="E6" s="82"/>
      <c r="F6" s="82"/>
      <c r="G6" s="82"/>
      <c r="J6" s="86" t="s">
        <v>10</v>
      </c>
      <c r="K6" s="86"/>
      <c r="M6" s="7"/>
      <c r="N6" s="7"/>
      <c r="O6" s="11"/>
    </row>
    <row r="7" spans="2:15" ht="12.75">
      <c r="B7" s="7"/>
      <c r="C7" s="7"/>
      <c r="D7" s="82" t="s">
        <v>11</v>
      </c>
      <c r="E7" s="82"/>
      <c r="F7" s="82"/>
      <c r="G7" s="82"/>
      <c r="H7" s="7"/>
      <c r="I7" s="7"/>
      <c r="J7" s="7" t="s">
        <v>12</v>
      </c>
      <c r="K7" s="7"/>
      <c r="L7" s="7"/>
      <c r="M7" s="7"/>
      <c r="N7" s="8"/>
      <c r="O7" s="7"/>
    </row>
    <row r="8" spans="4:15" ht="12.75">
      <c r="D8" s="82" t="s">
        <v>13</v>
      </c>
      <c r="E8" s="82"/>
      <c r="F8" s="82"/>
      <c r="G8" s="82"/>
      <c r="L8" s="8"/>
      <c r="M8" s="8"/>
      <c r="N8" s="8"/>
      <c r="O8" s="8"/>
    </row>
    <row r="9" spans="2:15" ht="15" customHeight="1">
      <c r="B9" s="83" t="s">
        <v>14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</row>
    <row r="10" spans="2:17" ht="15" customHeight="1">
      <c r="B10" s="84" t="s">
        <v>15</v>
      </c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Q10" s="3"/>
    </row>
    <row r="11" spans="2:18" ht="13.5" customHeight="1">
      <c r="B11" s="12"/>
      <c r="C11" s="12"/>
      <c r="D11" s="85" t="s">
        <v>16</v>
      </c>
      <c r="E11" s="85"/>
      <c r="F11" s="85"/>
      <c r="G11" s="85"/>
      <c r="H11" s="85"/>
      <c r="I11" s="12"/>
      <c r="J11" s="85" t="s">
        <v>17</v>
      </c>
      <c r="K11" s="85"/>
      <c r="L11" s="85"/>
      <c r="M11" s="85" t="s">
        <v>18</v>
      </c>
      <c r="N11" s="85"/>
      <c r="O11" s="12"/>
      <c r="P11" s="13"/>
      <c r="Q11" s="14"/>
      <c r="R11" s="15"/>
    </row>
    <row r="12" spans="1:18" s="13" customFormat="1" ht="66" customHeight="1">
      <c r="A12"/>
      <c r="B12" s="16" t="s">
        <v>19</v>
      </c>
      <c r="C12" s="17" t="s">
        <v>20</v>
      </c>
      <c r="D12" s="17" t="s">
        <v>21</v>
      </c>
      <c r="E12" s="78" t="s">
        <v>22</v>
      </c>
      <c r="F12" s="78"/>
      <c r="G12" s="78" t="s">
        <v>23</v>
      </c>
      <c r="H12" s="78"/>
      <c r="I12" s="17" t="s">
        <v>24</v>
      </c>
      <c r="J12" s="18" t="s">
        <v>25</v>
      </c>
      <c r="K12" s="18" t="s">
        <v>26</v>
      </c>
      <c r="L12" s="18" t="s">
        <v>27</v>
      </c>
      <c r="M12" s="16" t="s">
        <v>28</v>
      </c>
      <c r="N12" s="16" t="s">
        <v>29</v>
      </c>
      <c r="O12" s="17" t="s">
        <v>30</v>
      </c>
      <c r="P12" s="19"/>
      <c r="Q12" s="19"/>
      <c r="R12" s="19"/>
    </row>
    <row r="13" spans="2:18" ht="13.5" customHeight="1">
      <c r="B13" s="20"/>
      <c r="C13" s="21" t="s">
        <v>31</v>
      </c>
      <c r="D13" s="22"/>
      <c r="E13" s="79" t="s">
        <v>32</v>
      </c>
      <c r="F13" s="79"/>
      <c r="G13" s="79" t="s">
        <v>32</v>
      </c>
      <c r="H13" s="79"/>
      <c r="I13" s="22" t="s">
        <v>33</v>
      </c>
      <c r="J13" s="23" t="s">
        <v>32</v>
      </c>
      <c r="K13" s="23" t="s">
        <v>32</v>
      </c>
      <c r="L13" s="24" t="s">
        <v>32</v>
      </c>
      <c r="M13" s="25" t="s">
        <v>34</v>
      </c>
      <c r="N13" s="16" t="s">
        <v>34</v>
      </c>
      <c r="O13" s="22" t="s">
        <v>34</v>
      </c>
      <c r="P13" s="15"/>
      <c r="Q13" s="15"/>
      <c r="R13" s="15"/>
    </row>
    <row r="14" spans="2:19" ht="13.5" customHeight="1">
      <c r="B14" s="26">
        <v>1</v>
      </c>
      <c r="C14" s="27" t="s">
        <v>35</v>
      </c>
      <c r="D14" s="28"/>
      <c r="E14" s="74" t="s">
        <v>44</v>
      </c>
      <c r="F14" s="74"/>
      <c r="G14" s="74" t="s">
        <v>52</v>
      </c>
      <c r="H14" s="74"/>
      <c r="I14" s="26">
        <v>23500</v>
      </c>
      <c r="J14" s="29">
        <v>0.5</v>
      </c>
      <c r="K14" s="29">
        <v>0.5</v>
      </c>
      <c r="L14" s="29">
        <v>0.35</v>
      </c>
      <c r="M14" s="30">
        <f aca="true" t="shared" si="0" ref="M14:M40">(J14/K14)-1</f>
        <v>0</v>
      </c>
      <c r="N14" s="30">
        <f aca="true" t="shared" si="1" ref="N14:N40">(J14/L14)-1</f>
        <v>0.4285714285714286</v>
      </c>
      <c r="O14" s="26">
        <v>50</v>
      </c>
      <c r="P14" s="15"/>
      <c r="Q14" s="31"/>
      <c r="R14" s="32"/>
      <c r="S14" s="33"/>
    </row>
    <row r="15" spans="2:19" ht="13.5" customHeight="1">
      <c r="B15" s="26">
        <v>2</v>
      </c>
      <c r="C15" s="34" t="s">
        <v>37</v>
      </c>
      <c r="D15" s="28"/>
      <c r="E15" s="74" t="s">
        <v>38</v>
      </c>
      <c r="F15" s="74"/>
      <c r="G15" s="74"/>
      <c r="H15" s="74"/>
      <c r="I15" s="35"/>
      <c r="J15" s="29">
        <v>0.65</v>
      </c>
      <c r="K15" s="29">
        <v>0.65</v>
      </c>
      <c r="L15" s="29">
        <v>0.45</v>
      </c>
      <c r="M15" s="30">
        <f t="shared" si="0"/>
        <v>0</v>
      </c>
      <c r="N15" s="30">
        <f t="shared" si="1"/>
        <v>0.4444444444444444</v>
      </c>
      <c r="O15" s="26">
        <v>60</v>
      </c>
      <c r="P15" s="15"/>
      <c r="Q15" s="31"/>
      <c r="R15" s="32"/>
      <c r="S15" s="33"/>
    </row>
    <row r="16" spans="2:18" ht="13.5" customHeight="1">
      <c r="B16" s="26">
        <v>3</v>
      </c>
      <c r="C16" s="36" t="s">
        <v>39</v>
      </c>
      <c r="D16" s="28"/>
      <c r="E16" s="74" t="s">
        <v>40</v>
      </c>
      <c r="F16" s="74"/>
      <c r="G16" s="74"/>
      <c r="H16" s="74"/>
      <c r="I16" s="35">
        <v>100</v>
      </c>
      <c r="J16" s="29">
        <v>0.4</v>
      </c>
      <c r="K16" s="29">
        <v>0.4</v>
      </c>
      <c r="L16" s="29">
        <v>0.35</v>
      </c>
      <c r="M16" s="30">
        <f t="shared" si="0"/>
        <v>0</v>
      </c>
      <c r="N16" s="30">
        <f t="shared" si="1"/>
        <v>0.14285714285714302</v>
      </c>
      <c r="O16" s="26">
        <v>65</v>
      </c>
      <c r="P16" s="15"/>
      <c r="Q16" s="15"/>
      <c r="R16" s="15"/>
    </row>
    <row r="17" spans="2:18" ht="13.5" customHeight="1">
      <c r="B17" s="26">
        <v>4</v>
      </c>
      <c r="C17" s="27" t="s">
        <v>41</v>
      </c>
      <c r="D17" s="28"/>
      <c r="E17" s="74" t="s">
        <v>38</v>
      </c>
      <c r="F17" s="74"/>
      <c r="G17" s="74" t="s">
        <v>42</v>
      </c>
      <c r="H17" s="74"/>
      <c r="I17" s="35">
        <v>9700</v>
      </c>
      <c r="J17" s="29">
        <v>0.65</v>
      </c>
      <c r="K17" s="29">
        <v>0.65</v>
      </c>
      <c r="L17" s="29">
        <v>0.5</v>
      </c>
      <c r="M17" s="30">
        <f t="shared" si="0"/>
        <v>0</v>
      </c>
      <c r="N17" s="30">
        <f t="shared" si="1"/>
        <v>0.30000000000000004</v>
      </c>
      <c r="O17" s="26">
        <v>60</v>
      </c>
      <c r="P17" s="15"/>
      <c r="Q17" s="15"/>
      <c r="R17" s="15"/>
    </row>
    <row r="18" spans="2:18" ht="13.5" customHeight="1">
      <c r="B18" s="26">
        <v>5</v>
      </c>
      <c r="C18" s="36" t="s">
        <v>43</v>
      </c>
      <c r="D18" s="28"/>
      <c r="E18" s="74" t="s">
        <v>44</v>
      </c>
      <c r="F18" s="74"/>
      <c r="G18" s="74"/>
      <c r="H18" s="74"/>
      <c r="I18" s="35">
        <v>300</v>
      </c>
      <c r="J18" s="29">
        <v>0.6</v>
      </c>
      <c r="K18" s="29">
        <v>0.7</v>
      </c>
      <c r="L18" s="29">
        <v>0.5</v>
      </c>
      <c r="M18" s="30">
        <f t="shared" si="0"/>
        <v>-0.1428571428571428</v>
      </c>
      <c r="N18" s="30">
        <f t="shared" si="1"/>
        <v>0.19999999999999996</v>
      </c>
      <c r="O18" s="26">
        <v>55</v>
      </c>
      <c r="P18" s="15"/>
      <c r="Q18" s="15"/>
      <c r="R18" s="15"/>
    </row>
    <row r="19" spans="2:18" ht="13.5" customHeight="1">
      <c r="B19" s="26">
        <v>6</v>
      </c>
      <c r="C19" s="36" t="s">
        <v>45</v>
      </c>
      <c r="D19" s="28"/>
      <c r="E19" s="74" t="s">
        <v>42</v>
      </c>
      <c r="F19" s="74"/>
      <c r="G19" s="74"/>
      <c r="H19" s="74"/>
      <c r="I19" s="35">
        <v>2500</v>
      </c>
      <c r="J19" s="29">
        <v>0.5</v>
      </c>
      <c r="K19" s="37">
        <v>0</v>
      </c>
      <c r="L19" s="37">
        <v>0.25</v>
      </c>
      <c r="M19" s="38" t="e">
        <f t="shared" si="0"/>
        <v>#DIV/0!</v>
      </c>
      <c r="N19" s="38">
        <f t="shared" si="1"/>
        <v>1</v>
      </c>
      <c r="O19" s="26">
        <v>60</v>
      </c>
      <c r="P19" s="15"/>
      <c r="Q19" s="15"/>
      <c r="R19" s="15"/>
    </row>
    <row r="20" spans="2:18" ht="13.5" customHeight="1">
      <c r="B20" s="26">
        <v>7</v>
      </c>
      <c r="C20" s="27" t="s">
        <v>46</v>
      </c>
      <c r="D20" s="28"/>
      <c r="E20" s="74" t="s">
        <v>47</v>
      </c>
      <c r="F20" s="74"/>
      <c r="G20" s="74" t="s">
        <v>48</v>
      </c>
      <c r="H20" s="74"/>
      <c r="I20" s="35">
        <v>13200</v>
      </c>
      <c r="J20" s="29">
        <v>0.65</v>
      </c>
      <c r="K20" s="29">
        <v>0.65</v>
      </c>
      <c r="L20" s="29">
        <v>0.6</v>
      </c>
      <c r="M20" s="30">
        <f t="shared" si="0"/>
        <v>0</v>
      </c>
      <c r="N20" s="30">
        <f t="shared" si="1"/>
        <v>0.08333333333333348</v>
      </c>
      <c r="O20" s="26">
        <v>60</v>
      </c>
      <c r="P20" s="15"/>
      <c r="Q20" s="15"/>
      <c r="R20" s="15"/>
    </row>
    <row r="21" spans="2:18" ht="13.5" customHeight="1">
      <c r="B21" s="26">
        <v>8</v>
      </c>
      <c r="C21" s="27" t="s">
        <v>49</v>
      </c>
      <c r="D21" s="28"/>
      <c r="E21" s="74" t="s">
        <v>50</v>
      </c>
      <c r="F21" s="74"/>
      <c r="G21" s="74" t="s">
        <v>36</v>
      </c>
      <c r="H21" s="74"/>
      <c r="I21" s="35">
        <v>24800</v>
      </c>
      <c r="J21" s="29">
        <v>0.5</v>
      </c>
      <c r="K21" s="29">
        <v>0.5</v>
      </c>
      <c r="L21" s="29">
        <v>0.45</v>
      </c>
      <c r="M21" s="30">
        <f t="shared" si="0"/>
        <v>0</v>
      </c>
      <c r="N21" s="30">
        <f t="shared" si="1"/>
        <v>0.11111111111111116</v>
      </c>
      <c r="O21" s="26">
        <v>70</v>
      </c>
      <c r="P21" s="15"/>
      <c r="Q21" s="15"/>
      <c r="R21" s="15"/>
    </row>
    <row r="22" spans="2:18" ht="13.5" customHeight="1">
      <c r="B22" s="26">
        <v>9</v>
      </c>
      <c r="C22" s="39" t="s">
        <v>51</v>
      </c>
      <c r="D22" s="28"/>
      <c r="E22" s="74" t="s">
        <v>52</v>
      </c>
      <c r="F22" s="74"/>
      <c r="G22" s="74"/>
      <c r="H22" s="74"/>
      <c r="I22" s="35">
        <v>800</v>
      </c>
      <c r="J22" s="29">
        <v>0.3</v>
      </c>
      <c r="K22" s="29">
        <v>0.35</v>
      </c>
      <c r="L22" s="29">
        <v>0.35</v>
      </c>
      <c r="M22" s="30">
        <f t="shared" si="0"/>
        <v>-0.1428571428571428</v>
      </c>
      <c r="N22" s="30">
        <f t="shared" si="1"/>
        <v>-0.1428571428571428</v>
      </c>
      <c r="O22" s="26">
        <v>60</v>
      </c>
      <c r="P22" s="15"/>
      <c r="Q22" s="15"/>
      <c r="R22" s="15"/>
    </row>
    <row r="23" spans="2:18" ht="13.5" customHeight="1">
      <c r="B23" s="26">
        <v>10</v>
      </c>
      <c r="C23" s="27" t="s">
        <v>53</v>
      </c>
      <c r="D23" s="28"/>
      <c r="E23" s="74" t="s">
        <v>54</v>
      </c>
      <c r="F23" s="74"/>
      <c r="G23" s="74" t="s">
        <v>52</v>
      </c>
      <c r="H23" s="74"/>
      <c r="I23" s="35">
        <v>96900</v>
      </c>
      <c r="J23" s="29">
        <v>0.46</v>
      </c>
      <c r="K23" s="29">
        <v>0.46</v>
      </c>
      <c r="L23" s="29">
        <v>0.74</v>
      </c>
      <c r="M23" s="30">
        <f t="shared" si="0"/>
        <v>0</v>
      </c>
      <c r="N23" s="30">
        <f t="shared" si="1"/>
        <v>-0.3783783783783784</v>
      </c>
      <c r="O23" s="26">
        <v>60</v>
      </c>
      <c r="P23" s="15"/>
      <c r="Q23" s="15" t="s">
        <v>12</v>
      </c>
      <c r="R23" s="15"/>
    </row>
    <row r="24" spans="2:18" ht="13.5" customHeight="1">
      <c r="B24" s="26">
        <v>11</v>
      </c>
      <c r="C24" s="27" t="s">
        <v>55</v>
      </c>
      <c r="D24" s="28"/>
      <c r="E24" s="74" t="s">
        <v>56</v>
      </c>
      <c r="F24" s="74"/>
      <c r="G24" s="74" t="s">
        <v>57</v>
      </c>
      <c r="H24" s="74"/>
      <c r="I24" s="35">
        <v>28700</v>
      </c>
      <c r="J24" s="29">
        <v>0.3</v>
      </c>
      <c r="K24" s="29">
        <v>0.3</v>
      </c>
      <c r="L24" s="29">
        <v>0.4</v>
      </c>
      <c r="M24" s="30">
        <f t="shared" si="0"/>
        <v>0</v>
      </c>
      <c r="N24" s="30">
        <f t="shared" si="1"/>
        <v>-0.2500000000000001</v>
      </c>
      <c r="O24" s="26">
        <v>55</v>
      </c>
      <c r="P24" s="15"/>
      <c r="Q24" s="15"/>
      <c r="R24" s="15"/>
    </row>
    <row r="25" spans="2:18" ht="13.5" customHeight="1">
      <c r="B25" s="26">
        <v>12</v>
      </c>
      <c r="C25" s="27" t="s">
        <v>58</v>
      </c>
      <c r="D25" s="28"/>
      <c r="E25" s="74" t="s">
        <v>77</v>
      </c>
      <c r="F25" s="74"/>
      <c r="G25" s="74" t="s">
        <v>42</v>
      </c>
      <c r="H25" s="74"/>
      <c r="I25" s="26">
        <v>27800</v>
      </c>
      <c r="J25" s="29">
        <v>0.6</v>
      </c>
      <c r="K25" s="29">
        <v>0.8</v>
      </c>
      <c r="L25" s="29">
        <v>0.7</v>
      </c>
      <c r="M25" s="30">
        <f t="shared" si="0"/>
        <v>-0.2500000000000001</v>
      </c>
      <c r="N25" s="30">
        <f t="shared" si="1"/>
        <v>-0.1428571428571428</v>
      </c>
      <c r="O25" s="26">
        <v>70</v>
      </c>
      <c r="P25" s="15"/>
      <c r="Q25" s="15"/>
      <c r="R25" s="15"/>
    </row>
    <row r="26" spans="2:18" ht="13.5" customHeight="1">
      <c r="B26" s="26">
        <v>13</v>
      </c>
      <c r="C26" s="27" t="s">
        <v>59</v>
      </c>
      <c r="D26" s="28"/>
      <c r="E26" s="74" t="s">
        <v>44</v>
      </c>
      <c r="F26" s="74"/>
      <c r="G26" s="74" t="s">
        <v>146</v>
      </c>
      <c r="H26" s="74"/>
      <c r="I26" s="40"/>
      <c r="J26" s="29">
        <v>0.5</v>
      </c>
      <c r="K26" s="29">
        <v>0.6</v>
      </c>
      <c r="L26" s="29">
        <v>0.7</v>
      </c>
      <c r="M26" s="30">
        <f t="shared" si="0"/>
        <v>-0.16666666666666663</v>
      </c>
      <c r="N26" s="30">
        <f t="shared" si="1"/>
        <v>-0.2857142857142857</v>
      </c>
      <c r="O26" s="26">
        <v>60</v>
      </c>
      <c r="P26" s="15"/>
      <c r="Q26" s="15"/>
      <c r="R26" s="15"/>
    </row>
    <row r="27" spans="2:18" ht="13.5" customHeight="1">
      <c r="B27" s="26">
        <v>14</v>
      </c>
      <c r="C27" s="27" t="s">
        <v>60</v>
      </c>
      <c r="D27" s="28"/>
      <c r="E27" s="74" t="s">
        <v>38</v>
      </c>
      <c r="F27" s="74"/>
      <c r="G27" s="74" t="s">
        <v>42</v>
      </c>
      <c r="H27" s="74"/>
      <c r="I27" s="35">
        <v>10600</v>
      </c>
      <c r="J27" s="29">
        <v>0.65</v>
      </c>
      <c r="K27" s="29">
        <v>0.6</v>
      </c>
      <c r="L27" s="29">
        <v>0.5</v>
      </c>
      <c r="M27" s="30">
        <f t="shared" si="0"/>
        <v>0.08333333333333348</v>
      </c>
      <c r="N27" s="30">
        <f t="shared" si="1"/>
        <v>0.30000000000000004</v>
      </c>
      <c r="O27" s="26">
        <v>60</v>
      </c>
      <c r="P27" s="15"/>
      <c r="Q27" s="15"/>
      <c r="R27" s="15"/>
    </row>
    <row r="28" spans="2:18" ht="13.5" customHeight="1">
      <c r="B28" s="26">
        <v>15</v>
      </c>
      <c r="C28" s="27" t="s">
        <v>61</v>
      </c>
      <c r="D28" s="28"/>
      <c r="E28" s="74" t="s">
        <v>62</v>
      </c>
      <c r="F28" s="74"/>
      <c r="G28" s="74" t="s">
        <v>63</v>
      </c>
      <c r="H28" s="74"/>
      <c r="I28" s="35">
        <v>95100</v>
      </c>
      <c r="J28" s="29">
        <v>0.5</v>
      </c>
      <c r="K28" s="29">
        <v>0.5</v>
      </c>
      <c r="L28" s="29">
        <v>0.48</v>
      </c>
      <c r="M28" s="30">
        <f t="shared" si="0"/>
        <v>0</v>
      </c>
      <c r="N28" s="30">
        <f t="shared" si="1"/>
        <v>0.04166666666666674</v>
      </c>
      <c r="O28" s="26">
        <v>60</v>
      </c>
      <c r="P28" s="15"/>
      <c r="Q28" s="15"/>
      <c r="R28" s="15"/>
    </row>
    <row r="29" spans="2:18" ht="13.5" customHeight="1">
      <c r="B29" s="26">
        <v>16</v>
      </c>
      <c r="C29" s="27" t="s">
        <v>64</v>
      </c>
      <c r="D29" s="28"/>
      <c r="E29" s="74" t="s">
        <v>65</v>
      </c>
      <c r="F29" s="74"/>
      <c r="G29" s="74" t="s">
        <v>52</v>
      </c>
      <c r="H29" s="74"/>
      <c r="I29" s="35">
        <v>10200</v>
      </c>
      <c r="J29" s="29">
        <v>0.55</v>
      </c>
      <c r="K29" s="29">
        <v>0.6</v>
      </c>
      <c r="L29" s="29">
        <v>0.5</v>
      </c>
      <c r="M29" s="30">
        <f t="shared" si="0"/>
        <v>-0.08333333333333326</v>
      </c>
      <c r="N29" s="30">
        <f t="shared" si="1"/>
        <v>0.10000000000000009</v>
      </c>
      <c r="O29" s="26">
        <v>65</v>
      </c>
      <c r="P29" s="15"/>
      <c r="Q29" s="15"/>
      <c r="R29" s="15"/>
    </row>
    <row r="30" spans="2:18" ht="13.5" customHeight="1">
      <c r="B30" s="26">
        <v>17</v>
      </c>
      <c r="C30" s="27" t="s">
        <v>66</v>
      </c>
      <c r="D30" s="28"/>
      <c r="E30" s="74" t="s">
        <v>44</v>
      </c>
      <c r="F30" s="74"/>
      <c r="G30" s="74" t="s">
        <v>52</v>
      </c>
      <c r="H30" s="74"/>
      <c r="I30" s="35"/>
      <c r="J30" s="29">
        <v>0.55</v>
      </c>
      <c r="K30" s="29">
        <v>0.7</v>
      </c>
      <c r="L30" s="29">
        <v>0.6</v>
      </c>
      <c r="M30" s="30">
        <f t="shared" si="0"/>
        <v>-0.2142857142857142</v>
      </c>
      <c r="N30" s="30">
        <f t="shared" si="1"/>
        <v>-0.08333333333333326</v>
      </c>
      <c r="O30" s="26">
        <v>60</v>
      </c>
      <c r="P30" s="15"/>
      <c r="Q30" s="15"/>
      <c r="R30" s="15"/>
    </row>
    <row r="31" spans="2:18" ht="13.5" customHeight="1">
      <c r="B31" s="26">
        <v>18</v>
      </c>
      <c r="C31" s="27" t="s">
        <v>67</v>
      </c>
      <c r="D31" s="28"/>
      <c r="E31" s="74" t="s">
        <v>44</v>
      </c>
      <c r="F31" s="74"/>
      <c r="G31" s="74" t="s">
        <v>52</v>
      </c>
      <c r="H31" s="74"/>
      <c r="I31" s="41">
        <v>33500</v>
      </c>
      <c r="J31" s="29">
        <v>0.55</v>
      </c>
      <c r="K31" s="29">
        <v>0.7</v>
      </c>
      <c r="L31" s="29">
        <v>0.5</v>
      </c>
      <c r="M31" s="30">
        <f t="shared" si="0"/>
        <v>-0.2142857142857142</v>
      </c>
      <c r="N31" s="30">
        <f t="shared" si="1"/>
        <v>0.10000000000000009</v>
      </c>
      <c r="O31" s="26">
        <v>60</v>
      </c>
      <c r="P31" s="42"/>
      <c r="Q31" s="15"/>
      <c r="R31" s="15"/>
    </row>
    <row r="32" spans="2:18" ht="13.5" customHeight="1">
      <c r="B32" s="26">
        <v>19</v>
      </c>
      <c r="C32" s="27" t="s">
        <v>69</v>
      </c>
      <c r="D32" s="28"/>
      <c r="E32" s="74" t="s">
        <v>147</v>
      </c>
      <c r="F32" s="74"/>
      <c r="G32" s="74" t="s">
        <v>77</v>
      </c>
      <c r="H32" s="74"/>
      <c r="I32" s="35"/>
      <c r="J32" s="29">
        <v>0.8</v>
      </c>
      <c r="K32" s="29">
        <v>1.1</v>
      </c>
      <c r="L32" s="29">
        <v>1.1</v>
      </c>
      <c r="M32" s="30">
        <f t="shared" si="0"/>
        <v>-0.2727272727272727</v>
      </c>
      <c r="N32" s="30">
        <f t="shared" si="1"/>
        <v>-0.2727272727272727</v>
      </c>
      <c r="O32" s="26">
        <v>65</v>
      </c>
      <c r="P32" s="15"/>
      <c r="Q32" s="15"/>
      <c r="R32" s="15"/>
    </row>
    <row r="33" spans="2:18" ht="13.5" customHeight="1">
      <c r="B33" s="26">
        <v>20</v>
      </c>
      <c r="C33" s="36" t="s">
        <v>71</v>
      </c>
      <c r="D33" s="28" t="s">
        <v>12</v>
      </c>
      <c r="E33" s="74" t="s">
        <v>72</v>
      </c>
      <c r="F33" s="74"/>
      <c r="G33" s="74" t="s">
        <v>73</v>
      </c>
      <c r="H33" s="74"/>
      <c r="I33" s="35"/>
      <c r="J33" s="29">
        <v>0.1</v>
      </c>
      <c r="K33" s="29">
        <v>0.1</v>
      </c>
      <c r="L33" s="29">
        <v>0.12</v>
      </c>
      <c r="M33" s="30">
        <f t="shared" si="0"/>
        <v>0</v>
      </c>
      <c r="N33" s="30">
        <f t="shared" si="1"/>
        <v>-0.16666666666666663</v>
      </c>
      <c r="O33" s="26">
        <v>60</v>
      </c>
      <c r="P33" s="15"/>
      <c r="Q33" s="15"/>
      <c r="R33" s="15"/>
    </row>
    <row r="34" spans="2:18" ht="13.5" customHeight="1">
      <c r="B34" s="26">
        <v>21</v>
      </c>
      <c r="C34" s="27" t="s">
        <v>74</v>
      </c>
      <c r="D34" s="28"/>
      <c r="E34" s="74" t="s">
        <v>52</v>
      </c>
      <c r="F34" s="74"/>
      <c r="G34" s="74"/>
      <c r="H34" s="74"/>
      <c r="I34" s="35">
        <v>100</v>
      </c>
      <c r="J34" s="28">
        <v>0.35</v>
      </c>
      <c r="K34" s="28">
        <v>0.35</v>
      </c>
      <c r="L34" s="28">
        <v>0.35</v>
      </c>
      <c r="M34" s="30">
        <f t="shared" si="0"/>
        <v>0</v>
      </c>
      <c r="N34" s="30">
        <f t="shared" si="1"/>
        <v>0</v>
      </c>
      <c r="O34" s="26">
        <v>70</v>
      </c>
      <c r="P34" s="15"/>
      <c r="Q34" s="15"/>
      <c r="R34" s="15"/>
    </row>
    <row r="35" spans="2:18" ht="13.5" customHeight="1">
      <c r="B35" s="26">
        <v>22</v>
      </c>
      <c r="C35" s="27" t="s">
        <v>75</v>
      </c>
      <c r="D35" s="28"/>
      <c r="E35" s="74" t="s">
        <v>76</v>
      </c>
      <c r="F35" s="74"/>
      <c r="G35" s="74" t="s">
        <v>77</v>
      </c>
      <c r="H35" s="74"/>
      <c r="I35" s="35">
        <v>6800</v>
      </c>
      <c r="J35" s="29">
        <v>1</v>
      </c>
      <c r="K35" s="29">
        <v>1</v>
      </c>
      <c r="L35" s="29">
        <v>0.6</v>
      </c>
      <c r="M35" s="30">
        <f t="shared" si="0"/>
        <v>0</v>
      </c>
      <c r="N35" s="30">
        <f t="shared" si="1"/>
        <v>0.6666666666666667</v>
      </c>
      <c r="O35" s="26">
        <v>65</v>
      </c>
      <c r="P35" s="15"/>
      <c r="Q35" s="15"/>
      <c r="R35" s="15"/>
    </row>
    <row r="36" spans="2:18" ht="13.5" customHeight="1">
      <c r="B36" s="26">
        <v>23</v>
      </c>
      <c r="C36" s="27" t="s">
        <v>78</v>
      </c>
      <c r="D36" s="28"/>
      <c r="E36" s="74" t="s">
        <v>147</v>
      </c>
      <c r="F36" s="74"/>
      <c r="G36" s="74" t="s">
        <v>44</v>
      </c>
      <c r="H36" s="74"/>
      <c r="I36" s="35">
        <v>9800</v>
      </c>
      <c r="J36" s="29">
        <v>0.9</v>
      </c>
      <c r="K36" s="29">
        <v>0.9</v>
      </c>
      <c r="L36" s="29">
        <v>1.3</v>
      </c>
      <c r="M36" s="30">
        <f t="shared" si="0"/>
        <v>0</v>
      </c>
      <c r="N36" s="30">
        <f t="shared" si="1"/>
        <v>-0.3076923076923077</v>
      </c>
      <c r="O36" s="26">
        <v>60</v>
      </c>
      <c r="P36" s="15"/>
      <c r="Q36" s="15"/>
      <c r="R36" s="15"/>
    </row>
    <row r="37" spans="2:18" ht="13.5" customHeight="1">
      <c r="B37" s="26">
        <v>24</v>
      </c>
      <c r="C37" s="27" t="s">
        <v>79</v>
      </c>
      <c r="D37" s="28"/>
      <c r="E37" s="74" t="s">
        <v>80</v>
      </c>
      <c r="F37" s="74"/>
      <c r="G37" s="74" t="s">
        <v>81</v>
      </c>
      <c r="H37" s="74"/>
      <c r="I37" s="35">
        <v>7500</v>
      </c>
      <c r="J37" s="29">
        <v>2.9</v>
      </c>
      <c r="K37" s="29">
        <v>2.9</v>
      </c>
      <c r="L37" s="29">
        <v>2.9</v>
      </c>
      <c r="M37" s="30">
        <f t="shared" si="0"/>
        <v>0</v>
      </c>
      <c r="N37" s="30">
        <f t="shared" si="1"/>
        <v>0</v>
      </c>
      <c r="O37" s="26">
        <v>60</v>
      </c>
      <c r="P37" s="15"/>
      <c r="Q37" s="15"/>
      <c r="R37" s="15"/>
    </row>
    <row r="38" spans="2:18" ht="13.5" customHeight="1">
      <c r="B38" s="26">
        <v>25</v>
      </c>
      <c r="C38" s="27" t="s">
        <v>82</v>
      </c>
      <c r="D38" s="28"/>
      <c r="E38" s="74" t="s">
        <v>83</v>
      </c>
      <c r="F38" s="74"/>
      <c r="G38" s="74"/>
      <c r="H38" s="74"/>
      <c r="I38" s="35">
        <v>3200</v>
      </c>
      <c r="J38" s="29">
        <v>1.2</v>
      </c>
      <c r="K38" s="29">
        <v>1</v>
      </c>
      <c r="L38" s="29">
        <v>1.3</v>
      </c>
      <c r="M38" s="30">
        <f t="shared" si="0"/>
        <v>0.19999999999999996</v>
      </c>
      <c r="N38" s="30">
        <f t="shared" si="1"/>
        <v>-0.07692307692307698</v>
      </c>
      <c r="O38" s="26">
        <v>55</v>
      </c>
      <c r="P38" s="15"/>
      <c r="Q38" s="15"/>
      <c r="R38" s="15"/>
    </row>
    <row r="39" spans="2:18" ht="13.5" customHeight="1">
      <c r="B39" s="26">
        <v>26</v>
      </c>
      <c r="C39" s="27" t="s">
        <v>84</v>
      </c>
      <c r="D39" s="28"/>
      <c r="E39" s="74" t="s">
        <v>121</v>
      </c>
      <c r="F39" s="74"/>
      <c r="G39" s="74" t="s">
        <v>44</v>
      </c>
      <c r="H39" s="74"/>
      <c r="I39" s="35">
        <v>93300</v>
      </c>
      <c r="J39" s="43">
        <v>0.9</v>
      </c>
      <c r="K39" s="43">
        <v>0.9</v>
      </c>
      <c r="L39" s="43">
        <v>0.65</v>
      </c>
      <c r="M39" s="30">
        <f t="shared" si="0"/>
        <v>0</v>
      </c>
      <c r="N39" s="30">
        <f t="shared" si="1"/>
        <v>0.3846153846153846</v>
      </c>
      <c r="O39" s="26">
        <v>65</v>
      </c>
      <c r="P39" s="15"/>
      <c r="Q39" s="15"/>
      <c r="R39" s="15"/>
    </row>
    <row r="40" spans="2:18" ht="13.5" customHeight="1">
      <c r="B40" s="44">
        <v>27</v>
      </c>
      <c r="C40" s="27" t="s">
        <v>85</v>
      </c>
      <c r="D40" s="28"/>
      <c r="E40" s="74" t="s">
        <v>86</v>
      </c>
      <c r="F40" s="74"/>
      <c r="G40" s="74" t="s">
        <v>87</v>
      </c>
      <c r="H40" s="74"/>
      <c r="I40" s="35">
        <v>23700</v>
      </c>
      <c r="J40" s="43">
        <v>1.1</v>
      </c>
      <c r="K40" s="43">
        <v>1.3</v>
      </c>
      <c r="L40" s="43">
        <v>1.3</v>
      </c>
      <c r="M40" s="30">
        <f t="shared" si="0"/>
        <v>-0.15384615384615385</v>
      </c>
      <c r="N40" s="30">
        <f t="shared" si="1"/>
        <v>-0.15384615384615385</v>
      </c>
      <c r="O40" s="26">
        <v>60</v>
      </c>
      <c r="P40" s="15"/>
      <c r="Q40" s="15"/>
      <c r="R40" s="15"/>
    </row>
    <row r="41" spans="1:21" s="49" customFormat="1" ht="13.5" customHeight="1">
      <c r="A41"/>
      <c r="B41" s="45"/>
      <c r="C41" s="80" t="s">
        <v>88</v>
      </c>
      <c r="D41" s="80"/>
      <c r="E41" s="80"/>
      <c r="F41" s="80"/>
      <c r="G41" s="80"/>
      <c r="H41" s="80"/>
      <c r="I41" s="46">
        <f>SUM(I14:I40)</f>
        <v>522100</v>
      </c>
      <c r="J41" s="81"/>
      <c r="K41" s="81"/>
      <c r="L41" s="81"/>
      <c r="M41" s="81"/>
      <c r="N41" s="81"/>
      <c r="O41" s="81"/>
      <c r="P41" s="47"/>
      <c r="Q41" s="48"/>
      <c r="R41" s="48"/>
      <c r="S41" s="48"/>
      <c r="T41" s="48"/>
      <c r="U41" s="48"/>
    </row>
    <row r="42" spans="1:15" s="48" customFormat="1" ht="13.5" customHeight="1">
      <c r="A42"/>
      <c r="B42" s="50"/>
      <c r="C42" s="51"/>
      <c r="D42" s="51"/>
      <c r="E42" s="51"/>
      <c r="F42" s="51"/>
      <c r="G42" s="51"/>
      <c r="H42" s="51"/>
      <c r="I42" s="52"/>
      <c r="J42" s="53"/>
      <c r="K42" s="53"/>
      <c r="L42" s="53"/>
      <c r="M42" s="53"/>
      <c r="N42" s="53"/>
      <c r="O42" s="53"/>
    </row>
    <row r="43" spans="1:15" s="48" customFormat="1" ht="13.5" customHeight="1">
      <c r="A43"/>
      <c r="B43" s="50"/>
      <c r="C43" s="51"/>
      <c r="D43" s="51"/>
      <c r="E43" s="51"/>
      <c r="F43" s="51"/>
      <c r="G43" s="51"/>
      <c r="H43" s="51"/>
      <c r="I43" s="52"/>
      <c r="J43" s="53" t="s">
        <v>130</v>
      </c>
      <c r="K43" s="53"/>
      <c r="L43" s="53"/>
      <c r="M43" s="53"/>
      <c r="N43" s="53"/>
      <c r="O43" s="53"/>
    </row>
    <row r="44" spans="1:15" s="48" customFormat="1" ht="13.5" customHeight="1">
      <c r="A44"/>
      <c r="B44" s="50"/>
      <c r="C44" s="51"/>
      <c r="D44" s="51"/>
      <c r="E44" s="51"/>
      <c r="F44" s="51"/>
      <c r="G44" s="51"/>
      <c r="H44" s="51"/>
      <c r="I44" s="52"/>
      <c r="J44" s="53"/>
      <c r="K44" s="53"/>
      <c r="L44" s="53"/>
      <c r="M44" s="53"/>
      <c r="N44" s="53"/>
      <c r="O44" s="53"/>
    </row>
    <row r="45" spans="1:15" s="48" customFormat="1" ht="13.5" customHeight="1">
      <c r="A45"/>
      <c r="B45" s="50"/>
      <c r="C45" s="51"/>
      <c r="D45" s="51"/>
      <c r="E45" s="51"/>
      <c r="F45" s="51"/>
      <c r="G45" s="51"/>
      <c r="H45" s="51"/>
      <c r="I45" s="52"/>
      <c r="J45" s="53"/>
      <c r="K45" s="53"/>
      <c r="L45" s="53"/>
      <c r="M45" s="53"/>
      <c r="N45" s="53"/>
      <c r="O45" s="53"/>
    </row>
    <row r="46" spans="1:15" s="48" customFormat="1" ht="13.5" customHeight="1">
      <c r="A46"/>
      <c r="B46" s="50"/>
      <c r="C46" s="51"/>
      <c r="D46" s="51"/>
      <c r="E46" s="51"/>
      <c r="F46" s="51"/>
      <c r="G46" s="51"/>
      <c r="H46" s="51"/>
      <c r="I46" s="52"/>
      <c r="J46" s="53"/>
      <c r="K46" s="53"/>
      <c r="L46" s="53"/>
      <c r="M46" s="53"/>
      <c r="N46" s="53"/>
      <c r="O46" s="53"/>
    </row>
    <row r="47" spans="1:15" s="48" customFormat="1" ht="13.5" customHeight="1">
      <c r="A47"/>
      <c r="B47" s="50"/>
      <c r="C47" s="51"/>
      <c r="D47" s="51"/>
      <c r="E47" s="51"/>
      <c r="F47" s="51"/>
      <c r="G47" s="51"/>
      <c r="H47" s="51"/>
      <c r="I47" s="52"/>
      <c r="J47" s="53"/>
      <c r="K47" s="53"/>
      <c r="L47" s="53"/>
      <c r="M47" s="53"/>
      <c r="N47" s="53"/>
      <c r="O47" s="53"/>
    </row>
    <row r="48" spans="2:21" ht="12.75" customHeight="1">
      <c r="B48" s="50"/>
      <c r="C48" s="51"/>
      <c r="D48" s="51"/>
      <c r="E48" s="51"/>
      <c r="F48" s="51"/>
      <c r="G48" s="51"/>
      <c r="H48" s="51"/>
      <c r="I48" s="52"/>
      <c r="J48" s="53"/>
      <c r="K48" s="53"/>
      <c r="L48" s="53"/>
      <c r="M48" s="53"/>
      <c r="N48" s="53"/>
      <c r="O48" s="53"/>
      <c r="P48" s="48"/>
      <c r="Q48" s="48"/>
      <c r="R48" s="54"/>
      <c r="S48" s="48"/>
      <c r="T48" s="48"/>
      <c r="U48" s="54"/>
    </row>
    <row r="49" spans="1:18" s="13" customFormat="1" ht="66" customHeight="1">
      <c r="A49"/>
      <c r="B49" s="16" t="s">
        <v>19</v>
      </c>
      <c r="C49" s="17" t="s">
        <v>20</v>
      </c>
      <c r="D49" s="17" t="s">
        <v>21</v>
      </c>
      <c r="E49" s="78" t="s">
        <v>22</v>
      </c>
      <c r="F49" s="78"/>
      <c r="G49" s="78" t="s">
        <v>23</v>
      </c>
      <c r="H49" s="78"/>
      <c r="I49" s="17" t="s">
        <v>24</v>
      </c>
      <c r="J49" s="18" t="s">
        <v>25</v>
      </c>
      <c r="K49" s="18" t="s">
        <v>26</v>
      </c>
      <c r="L49" s="18" t="s">
        <v>27</v>
      </c>
      <c r="M49" s="16" t="s">
        <v>28</v>
      </c>
      <c r="N49" s="16" t="s">
        <v>29</v>
      </c>
      <c r="O49" s="17" t="s">
        <v>30</v>
      </c>
      <c r="P49" s="19"/>
      <c r="Q49" s="19"/>
      <c r="R49" s="19"/>
    </row>
    <row r="50" spans="2:15" ht="15" customHeight="1">
      <c r="B50" s="20"/>
      <c r="C50" s="55" t="s">
        <v>89</v>
      </c>
      <c r="D50" s="22" t="s">
        <v>32</v>
      </c>
      <c r="E50" s="79" t="s">
        <v>32</v>
      </c>
      <c r="F50" s="79"/>
      <c r="G50" s="79" t="s">
        <v>32</v>
      </c>
      <c r="H50" s="79"/>
      <c r="I50" s="22" t="s">
        <v>33</v>
      </c>
      <c r="J50" s="23" t="s">
        <v>32</v>
      </c>
      <c r="K50" s="23" t="s">
        <v>32</v>
      </c>
      <c r="L50" s="23" t="s">
        <v>32</v>
      </c>
      <c r="M50" s="22" t="s">
        <v>34</v>
      </c>
      <c r="N50" s="22" t="s">
        <v>34</v>
      </c>
      <c r="O50" s="22" t="s">
        <v>34</v>
      </c>
    </row>
    <row r="51" spans="2:18" ht="13.5" customHeight="1">
      <c r="B51" s="26">
        <v>1</v>
      </c>
      <c r="C51" s="56" t="s">
        <v>90</v>
      </c>
      <c r="D51" s="28"/>
      <c r="E51" s="74" t="s">
        <v>148</v>
      </c>
      <c r="F51" s="74"/>
      <c r="G51" s="74"/>
      <c r="H51" s="74"/>
      <c r="I51" s="57">
        <v>1800</v>
      </c>
      <c r="J51" s="58">
        <v>2.4</v>
      </c>
      <c r="K51" s="58">
        <v>1.9</v>
      </c>
      <c r="L51" s="58">
        <v>1.5</v>
      </c>
      <c r="M51" s="30">
        <f aca="true" t="shared" si="2" ref="M51:M70">(J51/K51)-1</f>
        <v>0.26315789473684204</v>
      </c>
      <c r="N51" s="30">
        <f aca="true" t="shared" si="3" ref="N51:N70">(J51/L51)-1</f>
        <v>0.5999999999999999</v>
      </c>
      <c r="O51" s="35">
        <v>75</v>
      </c>
      <c r="P51" s="15"/>
      <c r="Q51" s="15"/>
      <c r="R51" s="15"/>
    </row>
    <row r="52" spans="2:18" ht="13.5" customHeight="1">
      <c r="B52" s="26">
        <v>2</v>
      </c>
      <c r="C52" s="56" t="s">
        <v>91</v>
      </c>
      <c r="D52" s="28"/>
      <c r="E52" s="74" t="s">
        <v>92</v>
      </c>
      <c r="F52" s="74"/>
      <c r="G52" s="74"/>
      <c r="H52" s="74"/>
      <c r="I52" s="57">
        <v>3800</v>
      </c>
      <c r="J52" s="58">
        <v>3.5</v>
      </c>
      <c r="K52" s="58">
        <v>3.5</v>
      </c>
      <c r="L52" s="58">
        <v>3.3</v>
      </c>
      <c r="M52" s="30">
        <f t="shared" si="2"/>
        <v>0</v>
      </c>
      <c r="N52" s="30">
        <f t="shared" si="3"/>
        <v>0.06060606060606055</v>
      </c>
      <c r="O52" s="35">
        <v>60</v>
      </c>
      <c r="P52" s="15"/>
      <c r="Q52" s="15"/>
      <c r="R52" s="15"/>
    </row>
    <row r="53" spans="2:18" ht="13.5" customHeight="1">
      <c r="B53" s="26">
        <v>3</v>
      </c>
      <c r="C53" s="56" t="s">
        <v>93</v>
      </c>
      <c r="D53" s="28"/>
      <c r="E53" s="74" t="s">
        <v>70</v>
      </c>
      <c r="F53" s="74"/>
      <c r="G53" s="74"/>
      <c r="H53" s="74"/>
      <c r="I53" s="57">
        <v>3500</v>
      </c>
      <c r="J53" s="58">
        <v>1</v>
      </c>
      <c r="K53" s="58">
        <v>1</v>
      </c>
      <c r="L53" s="58">
        <v>1</v>
      </c>
      <c r="M53" s="30">
        <f t="shared" si="2"/>
        <v>0</v>
      </c>
      <c r="N53" s="30">
        <f t="shared" si="3"/>
        <v>0</v>
      </c>
      <c r="O53" s="35">
        <v>60</v>
      </c>
      <c r="P53" s="15"/>
      <c r="Q53" s="15"/>
      <c r="R53" s="15"/>
    </row>
    <row r="54" spans="2:18" ht="13.5" customHeight="1">
      <c r="B54" s="26">
        <v>4</v>
      </c>
      <c r="C54" s="56" t="s">
        <v>94</v>
      </c>
      <c r="D54" s="28"/>
      <c r="E54" s="74" t="s">
        <v>95</v>
      </c>
      <c r="F54" s="74"/>
      <c r="G54" s="74" t="s">
        <v>96</v>
      </c>
      <c r="H54" s="74"/>
      <c r="I54" s="57"/>
      <c r="J54" s="58">
        <v>2</v>
      </c>
      <c r="K54" s="58">
        <v>2</v>
      </c>
      <c r="L54" s="58">
        <v>1.7</v>
      </c>
      <c r="M54" s="30">
        <f t="shared" si="2"/>
        <v>0</v>
      </c>
      <c r="N54" s="30">
        <f t="shared" si="3"/>
        <v>0.17647058823529416</v>
      </c>
      <c r="O54" s="35">
        <v>55</v>
      </c>
      <c r="P54" s="15"/>
      <c r="Q54" s="15"/>
      <c r="R54" s="15"/>
    </row>
    <row r="55" spans="2:18" ht="13.5" customHeight="1">
      <c r="B55" s="26">
        <v>5</v>
      </c>
      <c r="C55" s="56" t="s">
        <v>97</v>
      </c>
      <c r="D55" s="28"/>
      <c r="E55" s="74" t="s">
        <v>98</v>
      </c>
      <c r="F55" s="74"/>
      <c r="G55" s="74" t="s">
        <v>68</v>
      </c>
      <c r="H55" s="74"/>
      <c r="I55" s="57">
        <v>30500</v>
      </c>
      <c r="J55" s="58">
        <v>1.5</v>
      </c>
      <c r="K55" s="58">
        <v>1.5</v>
      </c>
      <c r="L55" s="58">
        <v>1.5</v>
      </c>
      <c r="M55" s="30">
        <f t="shared" si="2"/>
        <v>0</v>
      </c>
      <c r="N55" s="30">
        <f t="shared" si="3"/>
        <v>0</v>
      </c>
      <c r="O55" s="35">
        <v>55</v>
      </c>
      <c r="P55" s="15"/>
      <c r="Q55" s="15"/>
      <c r="R55" s="15"/>
    </row>
    <row r="56" spans="2:18" ht="13.5" customHeight="1">
      <c r="B56" s="26">
        <v>6</v>
      </c>
      <c r="C56" s="56" t="s">
        <v>99</v>
      </c>
      <c r="D56" s="28"/>
      <c r="E56" s="74" t="s">
        <v>100</v>
      </c>
      <c r="F56" s="74"/>
      <c r="G56" s="74"/>
      <c r="H56" s="74"/>
      <c r="I56" s="57"/>
      <c r="J56" s="58">
        <v>1.35</v>
      </c>
      <c r="K56" s="58">
        <v>1.35</v>
      </c>
      <c r="L56" s="58">
        <v>1.3</v>
      </c>
      <c r="M56" s="30">
        <f t="shared" si="2"/>
        <v>0</v>
      </c>
      <c r="N56" s="30">
        <f t="shared" si="3"/>
        <v>0.03846153846153855</v>
      </c>
      <c r="O56" s="35">
        <v>55</v>
      </c>
      <c r="P56" s="15"/>
      <c r="Q56" s="15"/>
      <c r="R56" s="15"/>
    </row>
    <row r="57" spans="2:18" ht="13.5" customHeight="1">
      <c r="B57" s="26">
        <v>7</v>
      </c>
      <c r="C57" s="56" t="s">
        <v>101</v>
      </c>
      <c r="D57" s="28"/>
      <c r="E57" s="74" t="s">
        <v>106</v>
      </c>
      <c r="F57" s="74"/>
      <c r="G57" s="74" t="s">
        <v>113</v>
      </c>
      <c r="H57" s="74"/>
      <c r="I57" s="57">
        <v>22300</v>
      </c>
      <c r="J57" s="58">
        <v>1.5</v>
      </c>
      <c r="K57" s="58">
        <v>2</v>
      </c>
      <c r="L57" s="58">
        <v>1.3</v>
      </c>
      <c r="M57" s="30">
        <f t="shared" si="2"/>
        <v>-0.25</v>
      </c>
      <c r="N57" s="30">
        <f t="shared" si="3"/>
        <v>0.15384615384615374</v>
      </c>
      <c r="O57" s="35">
        <v>65</v>
      </c>
      <c r="P57" s="15"/>
      <c r="Q57" s="15"/>
      <c r="R57" s="15"/>
    </row>
    <row r="58" spans="2:18" ht="13.5" customHeight="1">
      <c r="B58" s="26">
        <v>8</v>
      </c>
      <c r="C58" s="56" t="s">
        <v>103</v>
      </c>
      <c r="D58" s="28"/>
      <c r="E58" s="74" t="s">
        <v>104</v>
      </c>
      <c r="F58" s="74"/>
      <c r="G58" s="74"/>
      <c r="H58" s="74"/>
      <c r="I58" s="26">
        <v>9500</v>
      </c>
      <c r="J58" s="28">
        <v>1.1</v>
      </c>
      <c r="K58" s="28">
        <v>1.1</v>
      </c>
      <c r="L58" s="28">
        <v>1</v>
      </c>
      <c r="M58" s="30">
        <f t="shared" si="2"/>
        <v>0</v>
      </c>
      <c r="N58" s="30">
        <f t="shared" si="3"/>
        <v>0.10000000000000009</v>
      </c>
      <c r="O58" s="26">
        <v>60</v>
      </c>
      <c r="P58" s="15"/>
      <c r="Q58" s="15"/>
      <c r="R58" s="15"/>
    </row>
    <row r="59" spans="2:18" ht="13.5" customHeight="1">
      <c r="B59" s="26">
        <v>9</v>
      </c>
      <c r="C59" s="56" t="s">
        <v>105</v>
      </c>
      <c r="D59" s="28"/>
      <c r="E59" s="74" t="s">
        <v>106</v>
      </c>
      <c r="F59" s="74"/>
      <c r="G59" s="74" t="s">
        <v>102</v>
      </c>
      <c r="H59" s="74"/>
      <c r="I59" s="26">
        <v>8800</v>
      </c>
      <c r="J59" s="28">
        <v>1.6</v>
      </c>
      <c r="K59" s="28">
        <v>1.8</v>
      </c>
      <c r="L59" s="28">
        <v>1.4</v>
      </c>
      <c r="M59" s="30">
        <f t="shared" si="2"/>
        <v>-0.11111111111111105</v>
      </c>
      <c r="N59" s="30">
        <f t="shared" si="3"/>
        <v>0.14285714285714302</v>
      </c>
      <c r="O59" s="26">
        <v>65</v>
      </c>
      <c r="P59" s="15"/>
      <c r="Q59" s="15"/>
      <c r="R59" s="15"/>
    </row>
    <row r="60" spans="2:18" ht="13.5" customHeight="1">
      <c r="B60" s="26">
        <v>10</v>
      </c>
      <c r="C60" s="56" t="s">
        <v>107</v>
      </c>
      <c r="D60" s="28"/>
      <c r="E60" s="74" t="s">
        <v>108</v>
      </c>
      <c r="F60" s="74"/>
      <c r="G60" s="74"/>
      <c r="H60" s="74"/>
      <c r="I60" s="26">
        <v>68200</v>
      </c>
      <c r="J60" s="28">
        <v>0.3</v>
      </c>
      <c r="K60" s="28">
        <v>0.25</v>
      </c>
      <c r="L60" s="28">
        <v>0.2</v>
      </c>
      <c r="M60" s="30">
        <f t="shared" si="2"/>
        <v>0.19999999999999996</v>
      </c>
      <c r="N60" s="30">
        <f t="shared" si="3"/>
        <v>0.4999999999999998</v>
      </c>
      <c r="O60" s="26">
        <v>65</v>
      </c>
      <c r="P60" s="15"/>
      <c r="Q60" s="15"/>
      <c r="R60" s="15"/>
    </row>
    <row r="61" spans="2:18" ht="13.5" customHeight="1">
      <c r="B61" s="26">
        <v>11</v>
      </c>
      <c r="C61" s="56" t="s">
        <v>109</v>
      </c>
      <c r="D61" s="28"/>
      <c r="E61" s="74" t="s">
        <v>110</v>
      </c>
      <c r="F61" s="74"/>
      <c r="G61" s="74" t="s">
        <v>111</v>
      </c>
      <c r="H61" s="74"/>
      <c r="I61" s="26">
        <v>20900</v>
      </c>
      <c r="J61" s="28">
        <v>2.8</v>
      </c>
      <c r="K61" s="28">
        <v>3</v>
      </c>
      <c r="L61" s="28">
        <v>2.5</v>
      </c>
      <c r="M61" s="30">
        <f t="shared" si="2"/>
        <v>-0.06666666666666676</v>
      </c>
      <c r="N61" s="30">
        <f t="shared" si="3"/>
        <v>0.11999999999999988</v>
      </c>
      <c r="O61" s="26">
        <v>70</v>
      </c>
      <c r="P61" s="15"/>
      <c r="Q61" s="15"/>
      <c r="R61" s="15"/>
    </row>
    <row r="62" spans="2:18" ht="13.5" customHeight="1">
      <c r="B62" s="26">
        <v>12</v>
      </c>
      <c r="C62" s="56" t="s">
        <v>112</v>
      </c>
      <c r="D62" s="28"/>
      <c r="E62" s="74" t="s">
        <v>113</v>
      </c>
      <c r="F62" s="74"/>
      <c r="G62" s="74"/>
      <c r="H62" s="74"/>
      <c r="I62" s="26">
        <v>26300</v>
      </c>
      <c r="J62" s="28">
        <v>1.2</v>
      </c>
      <c r="K62" s="28">
        <v>1.2</v>
      </c>
      <c r="L62" s="28">
        <v>1.2</v>
      </c>
      <c r="M62" s="30">
        <f t="shared" si="2"/>
        <v>0</v>
      </c>
      <c r="N62" s="30">
        <f t="shared" si="3"/>
        <v>0</v>
      </c>
      <c r="O62" s="26">
        <v>60</v>
      </c>
      <c r="P62" s="15"/>
      <c r="Q62" s="15"/>
      <c r="R62" s="15"/>
    </row>
    <row r="63" spans="2:18" ht="13.5" customHeight="1">
      <c r="B63" s="26">
        <v>13</v>
      </c>
      <c r="C63" s="56" t="s">
        <v>114</v>
      </c>
      <c r="D63" s="28"/>
      <c r="E63" s="74" t="s">
        <v>115</v>
      </c>
      <c r="F63" s="74"/>
      <c r="G63" s="74" t="s">
        <v>65</v>
      </c>
      <c r="H63" s="74"/>
      <c r="I63" s="26">
        <v>40800</v>
      </c>
      <c r="J63" s="28">
        <v>1.1</v>
      </c>
      <c r="K63" s="28">
        <v>1.1</v>
      </c>
      <c r="L63" s="28">
        <v>1</v>
      </c>
      <c r="M63" s="30">
        <f t="shared" si="2"/>
        <v>0</v>
      </c>
      <c r="N63" s="30">
        <f t="shared" si="3"/>
        <v>0.10000000000000009</v>
      </c>
      <c r="O63" s="26">
        <v>65</v>
      </c>
      <c r="P63" s="15"/>
      <c r="Q63" s="15"/>
      <c r="R63" s="15"/>
    </row>
    <row r="64" spans="2:18" ht="13.5" customHeight="1">
      <c r="B64" s="26">
        <v>14</v>
      </c>
      <c r="C64" s="56" t="s">
        <v>116</v>
      </c>
      <c r="D64" s="28"/>
      <c r="E64" s="74" t="s">
        <v>113</v>
      </c>
      <c r="F64" s="74"/>
      <c r="G64" s="74" t="s">
        <v>38</v>
      </c>
      <c r="H64" s="74"/>
      <c r="I64" s="26"/>
      <c r="J64" s="28">
        <v>1.2</v>
      </c>
      <c r="K64" s="28">
        <v>1.2</v>
      </c>
      <c r="L64" s="28">
        <v>1.1</v>
      </c>
      <c r="M64" s="30">
        <f t="shared" si="2"/>
        <v>0</v>
      </c>
      <c r="N64" s="30">
        <f t="shared" si="3"/>
        <v>0.09090909090909083</v>
      </c>
      <c r="O64" s="26">
        <v>65</v>
      </c>
      <c r="P64" s="15"/>
      <c r="Q64" s="15"/>
      <c r="R64" s="15"/>
    </row>
    <row r="65" spans="2:18" ht="12.75" customHeight="1">
      <c r="B65" s="26">
        <v>15</v>
      </c>
      <c r="C65" s="56" t="s">
        <v>117</v>
      </c>
      <c r="D65" s="28"/>
      <c r="E65" s="74" t="s">
        <v>118</v>
      </c>
      <c r="F65" s="74"/>
      <c r="G65" s="74" t="s">
        <v>119</v>
      </c>
      <c r="H65" s="74"/>
      <c r="I65" s="26">
        <v>29800</v>
      </c>
      <c r="J65" s="28">
        <v>1.1</v>
      </c>
      <c r="K65" s="28">
        <v>1.1</v>
      </c>
      <c r="L65" s="28">
        <v>1.1</v>
      </c>
      <c r="M65" s="30">
        <f t="shared" si="2"/>
        <v>0</v>
      </c>
      <c r="N65" s="30">
        <f t="shared" si="3"/>
        <v>0</v>
      </c>
      <c r="O65" s="26">
        <v>60</v>
      </c>
      <c r="P65" s="15"/>
      <c r="Q65" s="15"/>
      <c r="R65" s="15"/>
    </row>
    <row r="66" spans="2:18" ht="12.75" customHeight="1">
      <c r="B66" s="26">
        <v>16</v>
      </c>
      <c r="C66" s="56" t="s">
        <v>120</v>
      </c>
      <c r="D66" s="28">
        <v>2.2</v>
      </c>
      <c r="E66" s="74" t="s">
        <v>106</v>
      </c>
      <c r="F66" s="74"/>
      <c r="G66" s="74" t="s">
        <v>121</v>
      </c>
      <c r="H66" s="74"/>
      <c r="I66" s="26">
        <v>25400</v>
      </c>
      <c r="J66" s="28">
        <v>1.7</v>
      </c>
      <c r="K66" s="28">
        <v>1.7</v>
      </c>
      <c r="L66" s="28">
        <v>1</v>
      </c>
      <c r="M66" s="30">
        <f t="shared" si="2"/>
        <v>0</v>
      </c>
      <c r="N66" s="30">
        <f t="shared" si="3"/>
        <v>0.7</v>
      </c>
      <c r="O66" s="26">
        <v>70</v>
      </c>
      <c r="P66" s="15"/>
      <c r="Q66" s="15"/>
      <c r="R66" s="15"/>
    </row>
    <row r="67" spans="2:18" ht="12.75" customHeight="1">
      <c r="B67" s="26">
        <v>17</v>
      </c>
      <c r="C67" s="56" t="s">
        <v>122</v>
      </c>
      <c r="D67" s="28"/>
      <c r="E67" s="74" t="s">
        <v>65</v>
      </c>
      <c r="F67" s="74"/>
      <c r="G67" s="74" t="s">
        <v>52</v>
      </c>
      <c r="H67" s="74"/>
      <c r="I67" s="26">
        <v>43200</v>
      </c>
      <c r="J67" s="28">
        <v>0.55</v>
      </c>
      <c r="K67" s="28">
        <v>0.7</v>
      </c>
      <c r="L67" s="28">
        <v>0.6</v>
      </c>
      <c r="M67" s="30">
        <f t="shared" si="2"/>
        <v>-0.2142857142857142</v>
      </c>
      <c r="N67" s="30">
        <f t="shared" si="3"/>
        <v>-0.08333333333333326</v>
      </c>
      <c r="O67" s="26">
        <v>50</v>
      </c>
      <c r="P67" s="15"/>
      <c r="Q67" s="15"/>
      <c r="R67" s="15"/>
    </row>
    <row r="68" spans="2:18" ht="13.5" customHeight="1">
      <c r="B68" s="26">
        <v>18</v>
      </c>
      <c r="C68" s="56" t="s">
        <v>123</v>
      </c>
      <c r="D68" s="28"/>
      <c r="E68" s="74" t="s">
        <v>124</v>
      </c>
      <c r="F68" s="74"/>
      <c r="G68" s="74" t="s">
        <v>125</v>
      </c>
      <c r="H68" s="74"/>
      <c r="I68" s="26">
        <v>49900</v>
      </c>
      <c r="J68" s="28">
        <v>0.85</v>
      </c>
      <c r="K68" s="28">
        <v>0.85</v>
      </c>
      <c r="L68" s="28">
        <v>0.95</v>
      </c>
      <c r="M68" s="30">
        <f t="shared" si="2"/>
        <v>0</v>
      </c>
      <c r="N68" s="30">
        <f t="shared" si="3"/>
        <v>-0.10526315789473684</v>
      </c>
      <c r="O68" s="26">
        <v>65</v>
      </c>
      <c r="P68" s="15"/>
      <c r="Q68" s="15"/>
      <c r="R68" s="15"/>
    </row>
    <row r="69" spans="2:18" ht="13.5" customHeight="1">
      <c r="B69" s="26">
        <v>19</v>
      </c>
      <c r="C69" s="56" t="s">
        <v>126</v>
      </c>
      <c r="D69" s="28">
        <v>2.2</v>
      </c>
      <c r="E69" s="74" t="s">
        <v>98</v>
      </c>
      <c r="F69" s="74"/>
      <c r="G69" s="74" t="s">
        <v>76</v>
      </c>
      <c r="H69" s="74"/>
      <c r="I69" s="26">
        <v>30100</v>
      </c>
      <c r="J69" s="28">
        <v>1.5</v>
      </c>
      <c r="K69" s="28">
        <v>1.3</v>
      </c>
      <c r="L69" s="28">
        <v>1</v>
      </c>
      <c r="M69" s="30">
        <f t="shared" si="2"/>
        <v>0.15384615384615374</v>
      </c>
      <c r="N69" s="30">
        <f t="shared" si="3"/>
        <v>0.5</v>
      </c>
      <c r="O69" s="26">
        <v>70</v>
      </c>
      <c r="P69" s="15"/>
      <c r="Q69" s="15"/>
      <c r="R69" s="15"/>
    </row>
    <row r="70" spans="2:18" ht="13.5" customHeight="1">
      <c r="B70" s="26">
        <v>20</v>
      </c>
      <c r="C70" s="56" t="s">
        <v>127</v>
      </c>
      <c r="D70" s="28"/>
      <c r="E70" s="74" t="s">
        <v>128</v>
      </c>
      <c r="F70" s="74"/>
      <c r="G70" s="74" t="s">
        <v>68</v>
      </c>
      <c r="H70" s="74"/>
      <c r="I70" s="26">
        <v>4500</v>
      </c>
      <c r="J70" s="28">
        <v>1.4</v>
      </c>
      <c r="K70" s="28">
        <v>1.3</v>
      </c>
      <c r="L70" s="28">
        <v>1</v>
      </c>
      <c r="M70" s="30">
        <f t="shared" si="2"/>
        <v>0.07692307692307687</v>
      </c>
      <c r="N70" s="30">
        <f t="shared" si="3"/>
        <v>0.3999999999999999</v>
      </c>
      <c r="O70" s="26">
        <v>70</v>
      </c>
      <c r="P70" s="15"/>
      <c r="Q70" s="15"/>
      <c r="R70" s="15"/>
    </row>
    <row r="71" spans="2:15" ht="15" customHeight="1">
      <c r="B71" s="20"/>
      <c r="C71" s="75" t="s">
        <v>129</v>
      </c>
      <c r="D71" s="75"/>
      <c r="E71" s="75"/>
      <c r="F71" s="75"/>
      <c r="G71" s="75"/>
      <c r="H71" s="75"/>
      <c r="I71" s="46">
        <f>SUM(I52:I70)</f>
        <v>417500</v>
      </c>
      <c r="J71" s="76" t="s">
        <v>130</v>
      </c>
      <c r="K71" s="76"/>
      <c r="L71" s="76"/>
      <c r="M71" s="76"/>
      <c r="N71" s="76"/>
      <c r="O71" s="76"/>
    </row>
    <row r="72" spans="2:18" ht="12.75" customHeight="1">
      <c r="B72" s="59"/>
      <c r="C72" s="60"/>
      <c r="D72" s="61"/>
      <c r="E72" s="62"/>
      <c r="F72" s="62"/>
      <c r="G72" s="62"/>
      <c r="H72" s="62"/>
      <c r="I72" s="61"/>
      <c r="J72" s="63"/>
      <c r="K72" s="64"/>
      <c r="L72" s="62" t="s">
        <v>131</v>
      </c>
      <c r="M72" s="65"/>
      <c r="N72" s="65"/>
      <c r="O72" s="66"/>
      <c r="P72" s="15"/>
      <c r="Q72" s="15"/>
      <c r="R72" s="15"/>
    </row>
    <row r="76" spans="2:18" ht="12.75" customHeight="1">
      <c r="B76" s="67"/>
      <c r="C76" s="15"/>
      <c r="D76" s="14"/>
      <c r="E76" s="68"/>
      <c r="F76" s="68"/>
      <c r="G76" s="68"/>
      <c r="H76" s="14"/>
      <c r="I76" s="14"/>
      <c r="J76" s="68"/>
      <c r="K76" s="77" t="s">
        <v>132</v>
      </c>
      <c r="L76" s="77"/>
      <c r="M76" s="77"/>
      <c r="N76" s="77"/>
      <c r="O76" s="77"/>
      <c r="P76" s="15"/>
      <c r="Q76" s="15"/>
      <c r="R76" s="15"/>
    </row>
    <row r="77" spans="2:18" ht="12.75" customHeight="1">
      <c r="B77" s="67"/>
      <c r="C77" s="15"/>
      <c r="D77" s="14"/>
      <c r="E77" s="68"/>
      <c r="F77" s="68"/>
      <c r="G77" s="68"/>
      <c r="H77" s="14"/>
      <c r="I77" s="14"/>
      <c r="J77" s="68"/>
      <c r="K77" s="68"/>
      <c r="L77" s="68"/>
      <c r="M77" s="70" t="s">
        <v>133</v>
      </c>
      <c r="N77" s="70"/>
      <c r="O77" s="14"/>
      <c r="P77" s="15"/>
      <c r="Q77" s="15"/>
      <c r="R77" s="15"/>
    </row>
    <row r="78" ht="12.75" customHeight="1"/>
    <row r="79" spans="3:15" ht="12.75" customHeight="1">
      <c r="C79" s="69" t="s">
        <v>134</v>
      </c>
      <c r="D79" s="69"/>
      <c r="E79" s="69"/>
      <c r="F79" s="69"/>
      <c r="G79" s="69"/>
      <c r="H79" s="69"/>
      <c r="I79" s="69"/>
      <c r="J79" s="69"/>
      <c r="K79" s="69"/>
      <c r="L79" s="69"/>
      <c r="M79" s="72" t="s">
        <v>135</v>
      </c>
      <c r="N79" s="72"/>
      <c r="O79" s="72"/>
    </row>
    <row r="80" spans="3:12" ht="12.75" customHeight="1">
      <c r="C80" s="69" t="s">
        <v>136</v>
      </c>
      <c r="D80" s="69"/>
      <c r="E80" s="69"/>
      <c r="F80" s="69"/>
      <c r="G80" s="69"/>
      <c r="H80" s="69"/>
      <c r="I80" s="69"/>
      <c r="J80" s="69"/>
      <c r="K80" s="69"/>
      <c r="L80" s="69"/>
    </row>
    <row r="81" spans="3:12" ht="12.75" customHeight="1">
      <c r="C81" s="69" t="s">
        <v>137</v>
      </c>
      <c r="D81" s="69"/>
      <c r="E81" s="69"/>
      <c r="F81" s="69"/>
      <c r="G81" s="69"/>
      <c r="H81" s="69"/>
      <c r="I81" s="69"/>
      <c r="J81" s="69"/>
      <c r="K81" s="69"/>
      <c r="L81" s="69"/>
    </row>
    <row r="82" spans="3:13" ht="12.75" customHeight="1">
      <c r="C82" s="69" t="s">
        <v>138</v>
      </c>
      <c r="D82" s="69"/>
      <c r="E82" s="69"/>
      <c r="F82" s="69"/>
      <c r="G82" s="69"/>
      <c r="H82" s="69"/>
      <c r="I82" s="69"/>
      <c r="J82" s="69"/>
      <c r="K82" s="69"/>
      <c r="L82" s="69"/>
      <c r="M82" s="69"/>
    </row>
    <row r="83" spans="3:13" ht="12.75" customHeight="1">
      <c r="C83" s="73" t="s">
        <v>139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</row>
    <row r="86" spans="2:18" ht="12.75" customHeight="1">
      <c r="B86" s="67"/>
      <c r="C86" s="69" t="s">
        <v>140</v>
      </c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15"/>
      <c r="Q86" s="15"/>
      <c r="R86" s="15"/>
    </row>
    <row r="87" spans="3:15" ht="12.75" customHeight="1">
      <c r="C87" s="69" t="s">
        <v>141</v>
      </c>
      <c r="D87" s="69"/>
      <c r="E87" s="69"/>
      <c r="F87" s="69"/>
      <c r="G87" s="69"/>
      <c r="H87" s="69"/>
      <c r="I87" s="69"/>
      <c r="J87" s="69"/>
      <c r="K87" s="69"/>
      <c r="L87" s="69"/>
      <c r="M87" s="70"/>
      <c r="N87" s="70"/>
      <c r="O87" s="70"/>
    </row>
    <row r="88" spans="3:13" ht="12.75" customHeight="1">
      <c r="C88" s="69" t="s">
        <v>142</v>
      </c>
      <c r="D88" s="69"/>
      <c r="E88" s="69"/>
      <c r="F88" s="69"/>
      <c r="G88" s="69"/>
      <c r="H88" s="69"/>
      <c r="I88" s="69"/>
      <c r="J88" s="69"/>
      <c r="K88" s="69"/>
      <c r="L88" s="69"/>
      <c r="M88" s="69"/>
    </row>
    <row r="89" spans="2:13" ht="12.75">
      <c r="B89" s="2"/>
      <c r="C89" s="69" t="s">
        <v>143</v>
      </c>
      <c r="D89" s="69"/>
      <c r="E89" s="69"/>
      <c r="F89" s="69"/>
      <c r="G89" s="69"/>
      <c r="H89" s="69"/>
      <c r="I89" s="69"/>
      <c r="J89" s="69"/>
      <c r="K89" s="69"/>
      <c r="L89" s="69"/>
      <c r="M89" s="69"/>
    </row>
    <row r="90" ht="12.75" customHeight="1">
      <c r="B90" s="2"/>
    </row>
    <row r="91" ht="12.75" customHeight="1">
      <c r="B91" s="2"/>
    </row>
    <row r="94" spans="2:15" ht="12.75" customHeight="1">
      <c r="B94" s="2"/>
      <c r="C94" s="6" t="s">
        <v>144</v>
      </c>
      <c r="N94" s="71" t="s">
        <v>145</v>
      </c>
      <c r="O94" s="71"/>
    </row>
    <row r="125" s="2" customFormat="1" ht="9" customHeight="1">
      <c r="A125"/>
    </row>
    <row r="127" s="2" customFormat="1" ht="9" customHeight="1">
      <c r="A127"/>
    </row>
    <row r="146" s="2" customFormat="1" ht="12" customHeight="1">
      <c r="A146"/>
    </row>
    <row r="147" s="2" customFormat="1" ht="12" customHeight="1">
      <c r="A147"/>
    </row>
    <row r="148" s="2" customFormat="1" ht="12" customHeight="1">
      <c r="A148"/>
    </row>
  </sheetData>
  <sheetProtection selectLockedCells="1" selectUnlockedCells="1"/>
  <mergeCells count="133">
    <mergeCell ref="D3:H3"/>
    <mergeCell ref="D4:H4"/>
    <mergeCell ref="D5:G5"/>
    <mergeCell ref="J5:K5"/>
    <mergeCell ref="D6:G6"/>
    <mergeCell ref="J6:K6"/>
    <mergeCell ref="D7:G7"/>
    <mergeCell ref="D8:G8"/>
    <mergeCell ref="B9:O9"/>
    <mergeCell ref="B10:O10"/>
    <mergeCell ref="D11:H11"/>
    <mergeCell ref="J11:L11"/>
    <mergeCell ref="M11:N11"/>
    <mergeCell ref="E12:F12"/>
    <mergeCell ref="G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C41:H41"/>
    <mergeCell ref="J41:O41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E63:F63"/>
    <mergeCell ref="G63:H63"/>
    <mergeCell ref="E64:F64"/>
    <mergeCell ref="G64:H64"/>
    <mergeCell ref="E65:F65"/>
    <mergeCell ref="G65:H65"/>
    <mergeCell ref="E66:F66"/>
    <mergeCell ref="G66:H66"/>
    <mergeCell ref="E67:F67"/>
    <mergeCell ref="G67:H67"/>
    <mergeCell ref="E68:F68"/>
    <mergeCell ref="G68:H68"/>
    <mergeCell ref="E69:F69"/>
    <mergeCell ref="G69:H69"/>
    <mergeCell ref="E70:F70"/>
    <mergeCell ref="G70:H70"/>
    <mergeCell ref="C71:H71"/>
    <mergeCell ref="J71:O71"/>
    <mergeCell ref="K76:O76"/>
    <mergeCell ref="M77:N77"/>
    <mergeCell ref="C79:L79"/>
    <mergeCell ref="M79:O79"/>
    <mergeCell ref="C80:L80"/>
    <mergeCell ref="C81:L81"/>
    <mergeCell ref="C82:M82"/>
    <mergeCell ref="C83:M83"/>
    <mergeCell ref="C86:O86"/>
    <mergeCell ref="C87:L87"/>
    <mergeCell ref="M87:O87"/>
    <mergeCell ref="C88:M88"/>
    <mergeCell ref="C89:M89"/>
    <mergeCell ref="N94:O94"/>
  </mergeCells>
  <printOptions/>
  <pageMargins left="0" right="0" top="0.03958333333333333" bottom="0" header="0.5118055555555555" footer="0.5118055555555555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kalaitzi</dc:creator>
  <cp:keywords/>
  <dc:description/>
  <cp:lastModifiedBy>PC</cp:lastModifiedBy>
  <cp:lastPrinted>2021-07-02T07:57:30Z</cp:lastPrinted>
  <dcterms:created xsi:type="dcterms:W3CDTF">2021-07-02T07:36:34Z</dcterms:created>
  <dcterms:modified xsi:type="dcterms:W3CDTF">2021-07-02T07:59:21Z</dcterms:modified>
  <cp:category/>
  <cp:version/>
  <cp:contentType/>
  <cp:contentStatus/>
</cp:coreProperties>
</file>