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<sst xmlns="http://schemas.openxmlformats.org/spreadsheetml/2006/main" count="208" uniqueCount="150">
  <si>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</si>
  <si>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</si>
  <si>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</si>
  <si>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</si>
  <si>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</si>
  <si>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</si>
  <si>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</si>
  <si>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</si>
  <si>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</si>
  <si>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</si>
  <si>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</si>
  <si>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</si>
  <si>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</si>
  <si>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</si>
  <si>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</si>
  <si>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</si>
  <si>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</si>
  <si>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</si>
  <si>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</si>
  <si>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</si>
  <si>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</si>
  <si>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</si>
  <si>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</si>
  <si>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</si>
  <si>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</si>
  <si>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</si>
  <si>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</si>
  <si>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</si>
  <si>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</si>
  <si>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</si>
  <si>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</si>
  <si>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</si>
  <si>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</si>
  <si>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</si>
  <si>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</si>
  <si>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</si>
  <si>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</si>
  <si>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</si>
  <si>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</si>
  <si>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</si>
  <si>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</si>
  <si>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</si>
  <si>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</si>
  <si>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</si>
  <si>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</si>
  <si>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</si>
  <si>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</si>
  <si>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</si>
  <si>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</si>
  <si>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</si>
  <si>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</si>
  <si>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</si>
  <si>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</si>
  <si>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</si>
  <si>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</si>
  <si>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</si>
  <si>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</si>
  <si>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</si>
  <si>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</si>
  <si>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</si>
  <si>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</si>
  <si>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</si>
  <si>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</si>
  <si>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</si>
  <si>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</si>
  <si>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</si>
  <si>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</si>
  <si>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</si>
  <si>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</si>
  <si>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</si>
  <si>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</si>
  <si>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</si>
  <si>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</si>
  <si>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</si>
  <si>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</si>
  <si>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</si>
  <si>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</si>
  <si>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</si>
  <si>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0,50 - 0,80</t>
  </si>
  <si>
    <t>0,90 - 1,20</t>
  </si>
  <si>
    <t>Ο Προϊστάμενος του τμήματος/The Head of the section</t>
  </si>
  <si>
    <t>1,00 - 1,40</t>
  </si>
  <si>
    <t>3,20 - 3,80</t>
  </si>
  <si>
    <t>0,60 - 0,80</t>
  </si>
  <si>
    <t>Α. Καλέμος / A. Kalemos</t>
  </si>
  <si>
    <t>0,40 - 0,65</t>
  </si>
  <si>
    <t>0,75 - 1,10</t>
  </si>
  <si>
    <t>0,90 - 1,50</t>
  </si>
  <si>
    <t>1,05 - 1,30</t>
  </si>
  <si>
    <t>2,10 - 2,60</t>
  </si>
  <si>
    <t>2,80 - 3,30</t>
  </si>
  <si>
    <t>Καρπούζια / Watermelons</t>
  </si>
  <si>
    <t>Πεπόνια / Melons</t>
  </si>
  <si>
    <t>Μήλα στάρκιν /Apples starkin</t>
  </si>
  <si>
    <t>0,60 - 0,90</t>
  </si>
  <si>
    <t>0,40 - 0,50</t>
  </si>
  <si>
    <t>Νεκταρίνια / Nectarines</t>
  </si>
  <si>
    <t>Ροδάκινα / Peaches</t>
  </si>
  <si>
    <t>Αχλάδια πάκαμς</t>
  </si>
  <si>
    <t>Φασολάκια / Green beans</t>
  </si>
  <si>
    <t>1,20 - 1,50</t>
  </si>
  <si>
    <t>0,70 - 0,90</t>
  </si>
  <si>
    <t>Δαμάσκηνα / Plums</t>
  </si>
  <si>
    <t>1,50 - 2,00</t>
  </si>
  <si>
    <t>0,80 - 1,00</t>
  </si>
  <si>
    <t>Έτος/Year: 47ο</t>
  </si>
  <si>
    <t>0,80 - 0,95</t>
  </si>
  <si>
    <t>1,00 - 1,30</t>
  </si>
  <si>
    <t>Ακτινίδια εισαγωγής/ Kiwi import</t>
  </si>
  <si>
    <t>2,70 - 3,30</t>
  </si>
  <si>
    <t>0,80 - 1,30</t>
  </si>
  <si>
    <t>1,40 - 1,80</t>
  </si>
  <si>
    <t>Γκρέϊπ φρούτ εισαγωγής / Grapefruit import</t>
  </si>
  <si>
    <t>0,60 - 0,70</t>
  </si>
  <si>
    <t>0,70 - 0,80</t>
  </si>
  <si>
    <t>1,00 - 1,50</t>
  </si>
  <si>
    <t>Αχλάδια σάντα / Pears sanda</t>
  </si>
  <si>
    <t>0,80 - 0,90</t>
  </si>
  <si>
    <t>Σταφύλια λοιπές / Grapes other varietes</t>
  </si>
  <si>
    <t>Σταφύλια σουλτανίνα / Grapes soultanas</t>
  </si>
  <si>
    <t>0,33 - 0,40</t>
  </si>
  <si>
    <t>0,30 - 0,37</t>
  </si>
  <si>
    <t>0,39 - 0,48</t>
  </si>
  <si>
    <t>0,25 - 0,30</t>
  </si>
  <si>
    <t>1,60 - 2,00</t>
  </si>
  <si>
    <t>0,43 - 0,65</t>
  </si>
  <si>
    <t>0,70 - 1,00</t>
  </si>
  <si>
    <t>0,15 - 0,20</t>
  </si>
  <si>
    <t>0,30 - 0,45</t>
  </si>
  <si>
    <t>0,55 - 0,80</t>
  </si>
  <si>
    <t>0,80 - 1,10</t>
  </si>
  <si>
    <t>1,30 - 1,80</t>
  </si>
  <si>
    <t>1,10 - 1,50</t>
  </si>
  <si>
    <t>1,20 - 1,60</t>
  </si>
  <si>
    <t>1,50 - 1,90</t>
  </si>
  <si>
    <t>1,70 - 2,50</t>
  </si>
  <si>
    <t>0,09 - 0,12</t>
  </si>
  <si>
    <t>0,14 - 0,19</t>
  </si>
  <si>
    <t xml:space="preserve"> Θερμοκρασία: 18 - 29 β. / Temperature: 18 - 29 d.  </t>
  </si>
  <si>
    <t xml:space="preserve">                             Καιρός: νεφώσεις / Weather: cloudy</t>
  </si>
  <si>
    <t xml:space="preserve">                            Άνεμοι: μέτριοι / Wind: moderate winds</t>
  </si>
  <si>
    <t>Αριθμός/Number: 11028</t>
  </si>
  <si>
    <t>Τρίτη   21   Σεπτεμβρίου   2021 / Tuesday   21   September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</si>
  <si>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11028</t>
    </r>
  </si>
  <si>
    <t>0,30 - 0,50</t>
  </si>
  <si>
    <t>1,10 - 1,40</t>
  </si>
  <si>
    <t>1,50 - 1,70</t>
  </si>
  <si>
    <t>1,80 - 2,50</t>
  </si>
  <si>
    <t>1,30 - 1,70</t>
  </si>
  <si>
    <t>Πράσα / Leeks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</si>
</sst>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1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7" xfId="33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6" xfId="52" applyNumberFormat="1" applyFont="1" applyFill="1" applyBorder="1" applyAlignment="1" applyProtection="1">
      <alignment horizontal="center" vertical="center"/>
      <protection/>
    </xf>
    <xf numFmtId="2" fontId="11" fillId="0" borderId="17" xfId="33" applyNumberFormat="1" applyFont="1" applyBorder="1" applyAlignment="1">
      <alignment horizontal="center" vertical="center"/>
      <protection/>
    </xf>
    <xf numFmtId="9" fontId="49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8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2" fontId="8" fillId="0" borderId="21" xfId="0" applyNumberFormat="1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PageLayoutView="0" workbookViewId="0" topLeftCell="A4">
      <selection activeCell="I60" sqref="I60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138</v>
      </c>
      <c r="K1" s="6"/>
      <c r="L1" s="6"/>
      <c r="N1" s="44" t="s">
        <v>7</v>
      </c>
    </row>
    <row r="2" spans="3:12" ht="12.75">
      <c r="C2" s="85" t="s">
        <v>72</v>
      </c>
      <c r="D2" s="85"/>
      <c r="E2" s="85"/>
      <c r="F2" s="85"/>
      <c r="G2" s="85"/>
      <c r="I2" s="6" t="s">
        <v>139</v>
      </c>
      <c r="J2" s="6"/>
      <c r="K2" s="6"/>
      <c r="L2" s="6"/>
    </row>
    <row r="3" spans="1:12" ht="12.75">
      <c r="A3" s="11"/>
      <c r="B3" s="11"/>
      <c r="C3" s="86" t="s">
        <v>73</v>
      </c>
      <c r="D3" s="86"/>
      <c r="E3" s="86"/>
      <c r="F3" s="86"/>
      <c r="G3" s="86"/>
      <c r="I3" s="6" t="s">
        <v>140</v>
      </c>
      <c r="J3" s="6"/>
      <c r="K3" s="6"/>
      <c r="L3" s="6"/>
    </row>
    <row r="4" spans="1:10" ht="12.75">
      <c r="A4" s="11"/>
      <c r="B4" s="11"/>
      <c r="C4" s="85" t="s">
        <v>49</v>
      </c>
      <c r="D4" s="85"/>
      <c r="E4" s="85"/>
      <c r="F4" s="85"/>
      <c r="I4" s="84" t="s">
        <v>105</v>
      </c>
      <c r="J4" s="84"/>
    </row>
    <row r="5" spans="1:14" ht="12.75">
      <c r="A5" s="11"/>
      <c r="B5" s="11"/>
      <c r="C5" s="85" t="s">
        <v>53</v>
      </c>
      <c r="D5" s="85"/>
      <c r="E5" s="85"/>
      <c r="F5" s="85"/>
      <c r="I5" s="84" t="s">
        <v>141</v>
      </c>
      <c r="J5" s="84"/>
      <c r="L5" s="7"/>
      <c r="M5" s="7"/>
      <c r="N5" s="8"/>
    </row>
    <row r="6" spans="1:14" ht="12.75">
      <c r="A6" s="7"/>
      <c r="B6" s="7"/>
      <c r="C6" s="85" t="s">
        <v>50</v>
      </c>
      <c r="D6" s="85"/>
      <c r="E6" s="85"/>
      <c r="F6" s="8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5" t="s">
        <v>51</v>
      </c>
      <c r="D7" s="85"/>
      <c r="E7" s="85"/>
      <c r="F7" s="85"/>
      <c r="K7" s="6"/>
      <c r="L7" s="6"/>
      <c r="M7" s="6"/>
      <c r="N7" s="6"/>
    </row>
    <row r="8" spans="1:14" ht="15" customHeight="1">
      <c r="A8" s="83" t="s">
        <v>67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6" ht="15" customHeight="1">
      <c r="A9" s="87" t="s">
        <v>142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P9" s="3"/>
    </row>
    <row r="10" spans="1:17" ht="13.5" customHeight="1">
      <c r="A10" s="33"/>
      <c r="B10" s="33"/>
      <c r="C10" s="82" t="s">
        <v>8</v>
      </c>
      <c r="D10" s="82"/>
      <c r="E10" s="82"/>
      <c r="F10" s="82"/>
      <c r="G10" s="82"/>
      <c r="H10" s="33"/>
      <c r="I10" s="82" t="s">
        <v>9</v>
      </c>
      <c r="J10" s="82"/>
      <c r="K10" s="82"/>
      <c r="L10" s="82" t="s">
        <v>10</v>
      </c>
      <c r="M10" s="8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1" t="s">
        <v>11</v>
      </c>
      <c r="E11" s="81"/>
      <c r="F11" s="81" t="s">
        <v>12</v>
      </c>
      <c r="G11" s="8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80" t="s">
        <v>3</v>
      </c>
      <c r="E12" s="80"/>
      <c r="F12" s="80" t="s">
        <v>3</v>
      </c>
      <c r="G12" s="80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77" t="s">
        <v>83</v>
      </c>
      <c r="E13" s="77"/>
      <c r="F13" s="77" t="s">
        <v>95</v>
      </c>
      <c r="G13" s="77"/>
      <c r="H13" s="63">
        <v>25900</v>
      </c>
      <c r="I13" s="59">
        <v>0.6</v>
      </c>
      <c r="J13" s="59">
        <v>0.65</v>
      </c>
      <c r="K13" s="73">
        <v>0.5</v>
      </c>
      <c r="L13" s="58">
        <f>(I13/J13)-1</f>
        <v>-0.07692307692307698</v>
      </c>
      <c r="M13" s="58">
        <f>(I13/K13)-1</f>
        <v>0.19999999999999996</v>
      </c>
      <c r="N13" s="16">
        <v>55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77" t="s">
        <v>126</v>
      </c>
      <c r="E14" s="77"/>
      <c r="F14" s="77"/>
      <c r="G14" s="77"/>
      <c r="H14" s="64"/>
      <c r="I14" s="59">
        <v>0.8</v>
      </c>
      <c r="J14" s="59">
        <v>1</v>
      </c>
      <c r="K14" s="73">
        <v>0.65</v>
      </c>
      <c r="L14" s="58">
        <f>(I14/J14)-1</f>
        <v>-0.19999999999999996</v>
      </c>
      <c r="M14" s="58">
        <f aca="true" t="shared" si="0" ref="M14:M37">(I14/K14)-1</f>
        <v>0.23076923076923084</v>
      </c>
      <c r="N14" s="16">
        <v>60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77" t="s">
        <v>95</v>
      </c>
      <c r="E15" s="77"/>
      <c r="F15" s="77"/>
      <c r="G15" s="77"/>
      <c r="H15" s="64">
        <v>50</v>
      </c>
      <c r="I15" s="59">
        <v>0.45</v>
      </c>
      <c r="J15" s="59">
        <v>0.45</v>
      </c>
      <c r="K15" s="73">
        <v>0.35</v>
      </c>
      <c r="L15" s="58">
        <f aca="true" t="shared" si="1" ref="L15:L37">(I15/J15)-1</f>
        <v>0</v>
      </c>
      <c r="M15" s="58">
        <f t="shared" si="0"/>
        <v>0.2857142857142858</v>
      </c>
      <c r="N15" s="16">
        <v>75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77" t="s">
        <v>107</v>
      </c>
      <c r="E16" s="77"/>
      <c r="F16" s="77" t="s">
        <v>117</v>
      </c>
      <c r="G16" s="77"/>
      <c r="H16" s="64">
        <v>2800</v>
      </c>
      <c r="I16" s="59">
        <v>1.1</v>
      </c>
      <c r="J16" s="59">
        <v>1.2</v>
      </c>
      <c r="K16" s="73">
        <v>0.9</v>
      </c>
      <c r="L16" s="58">
        <f t="shared" si="1"/>
        <v>-0.08333333333333326</v>
      </c>
      <c r="M16" s="58">
        <f t="shared" si="0"/>
        <v>0.22222222222222232</v>
      </c>
      <c r="N16" s="16">
        <v>70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/>
      <c r="D17" s="78" t="s">
        <v>94</v>
      </c>
      <c r="E17" s="79"/>
      <c r="F17" s="78"/>
      <c r="G17" s="79"/>
      <c r="H17" s="64">
        <v>50</v>
      </c>
      <c r="I17" s="59">
        <v>0.65</v>
      </c>
      <c r="J17" s="59">
        <v>0.65</v>
      </c>
      <c r="K17" s="73">
        <v>0.5</v>
      </c>
      <c r="L17" s="58">
        <f t="shared" si="1"/>
        <v>0</v>
      </c>
      <c r="M17" s="58">
        <f t="shared" si="0"/>
        <v>0.30000000000000004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77" t="s">
        <v>83</v>
      </c>
      <c r="E18" s="77"/>
      <c r="F18" s="77" t="s">
        <v>95</v>
      </c>
      <c r="G18" s="77"/>
      <c r="H18" s="64">
        <v>12600</v>
      </c>
      <c r="I18" s="59">
        <v>0.6</v>
      </c>
      <c r="J18" s="59">
        <v>0.6</v>
      </c>
      <c r="K18" s="73">
        <v>0.55</v>
      </c>
      <c r="L18" s="58">
        <f t="shared" si="1"/>
        <v>0</v>
      </c>
      <c r="M18" s="58">
        <f t="shared" si="0"/>
        <v>0.09090909090909083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60</v>
      </c>
      <c r="C19" s="17"/>
      <c r="D19" s="77" t="s">
        <v>130</v>
      </c>
      <c r="E19" s="77"/>
      <c r="F19" s="77" t="s">
        <v>113</v>
      </c>
      <c r="G19" s="77"/>
      <c r="H19" s="64">
        <v>11700</v>
      </c>
      <c r="I19" s="59">
        <v>0.9</v>
      </c>
      <c r="J19" s="59">
        <v>1.2</v>
      </c>
      <c r="K19" s="73">
        <v>0.8</v>
      </c>
      <c r="L19" s="58">
        <f t="shared" si="1"/>
        <v>-0.25</v>
      </c>
      <c r="M19" s="58">
        <f t="shared" si="0"/>
        <v>0.125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77" t="s">
        <v>144</v>
      </c>
      <c r="E20" s="77"/>
      <c r="F20" s="77"/>
      <c r="G20" s="77"/>
      <c r="H20" s="64">
        <v>200</v>
      </c>
      <c r="I20" s="59">
        <v>0.4</v>
      </c>
      <c r="J20" s="59">
        <v>0.45</v>
      </c>
      <c r="K20" s="73">
        <v>0.35</v>
      </c>
      <c r="L20" s="58">
        <f t="shared" si="1"/>
        <v>-0.11111111111111105</v>
      </c>
      <c r="M20" s="58">
        <f t="shared" si="0"/>
        <v>0.14285714285714302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77" t="s">
        <v>122</v>
      </c>
      <c r="E21" s="77"/>
      <c r="F21" s="77" t="s">
        <v>121</v>
      </c>
      <c r="G21" s="77"/>
      <c r="H21" s="64">
        <v>94300</v>
      </c>
      <c r="I21" s="59">
        <v>0.44</v>
      </c>
      <c r="J21" s="59">
        <v>0.44</v>
      </c>
      <c r="K21" s="73">
        <v>0.47</v>
      </c>
      <c r="L21" s="58">
        <f t="shared" si="1"/>
        <v>0</v>
      </c>
      <c r="M21" s="58">
        <f t="shared" si="0"/>
        <v>-0.06382978723404253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63</v>
      </c>
      <c r="C22" s="17"/>
      <c r="D22" s="77" t="s">
        <v>144</v>
      </c>
      <c r="E22" s="77"/>
      <c r="F22" s="77"/>
      <c r="G22" s="77"/>
      <c r="H22" s="64">
        <v>22400</v>
      </c>
      <c r="I22" s="59">
        <v>0.4</v>
      </c>
      <c r="J22" s="59">
        <v>0.6</v>
      </c>
      <c r="K22" s="73">
        <v>0.4</v>
      </c>
      <c r="L22" s="58">
        <f t="shared" si="1"/>
        <v>-0.33333333333333326</v>
      </c>
      <c r="M22" s="58">
        <f t="shared" si="0"/>
        <v>0</v>
      </c>
      <c r="N22" s="16">
        <v>65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77" t="s">
        <v>130</v>
      </c>
      <c r="E23" s="77"/>
      <c r="F23" s="77" t="s">
        <v>113</v>
      </c>
      <c r="G23" s="77"/>
      <c r="H23" s="63">
        <v>21600</v>
      </c>
      <c r="I23" s="59">
        <v>0.9</v>
      </c>
      <c r="J23" s="59">
        <v>0.9</v>
      </c>
      <c r="K23" s="73">
        <v>0.65</v>
      </c>
      <c r="L23" s="58">
        <f t="shared" si="1"/>
        <v>0</v>
      </c>
      <c r="M23" s="58">
        <f t="shared" si="0"/>
        <v>0.3846153846153846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77" t="s">
        <v>79</v>
      </c>
      <c r="E24" s="77"/>
      <c r="F24" s="77" t="s">
        <v>114</v>
      </c>
      <c r="G24" s="77"/>
      <c r="H24" s="65">
        <v>97800</v>
      </c>
      <c r="I24" s="59">
        <v>1</v>
      </c>
      <c r="J24" s="59">
        <v>1</v>
      </c>
      <c r="K24" s="73">
        <v>0.75</v>
      </c>
      <c r="L24" s="58">
        <f t="shared" si="1"/>
        <v>0</v>
      </c>
      <c r="M24" s="58">
        <f t="shared" si="0"/>
        <v>0.33333333333333326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77" t="s">
        <v>107</v>
      </c>
      <c r="E25" s="77"/>
      <c r="F25" s="77" t="s">
        <v>117</v>
      </c>
      <c r="G25" s="77"/>
      <c r="H25" s="72">
        <v>5200</v>
      </c>
      <c r="I25" s="59">
        <v>1.1</v>
      </c>
      <c r="J25" s="59">
        <v>1.4</v>
      </c>
      <c r="K25" s="73">
        <v>0.85</v>
      </c>
      <c r="L25" s="58">
        <f t="shared" si="1"/>
        <v>-0.2142857142857142</v>
      </c>
      <c r="M25" s="58">
        <f t="shared" si="0"/>
        <v>0.2941176470588236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77" t="s">
        <v>125</v>
      </c>
      <c r="E26" s="77"/>
      <c r="F26" s="77" t="s">
        <v>120</v>
      </c>
      <c r="G26" s="77"/>
      <c r="H26" s="64">
        <v>95900</v>
      </c>
      <c r="I26" s="59">
        <v>0.48</v>
      </c>
      <c r="J26" s="59">
        <v>0.48</v>
      </c>
      <c r="K26" s="73">
        <v>0.42</v>
      </c>
      <c r="L26" s="58">
        <f t="shared" si="1"/>
        <v>0</v>
      </c>
      <c r="M26" s="58">
        <f t="shared" si="0"/>
        <v>0.1428571428571428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75</v>
      </c>
      <c r="C27" s="17"/>
      <c r="D27" s="77" t="s">
        <v>79</v>
      </c>
      <c r="E27" s="77"/>
      <c r="F27" s="77" t="s">
        <v>114</v>
      </c>
      <c r="G27" s="77"/>
      <c r="H27" s="64">
        <v>4700</v>
      </c>
      <c r="I27" s="59">
        <v>1</v>
      </c>
      <c r="J27" s="59">
        <v>1.2</v>
      </c>
      <c r="K27" s="73">
        <v>0.65</v>
      </c>
      <c r="L27" s="58">
        <f t="shared" si="1"/>
        <v>-0.16666666666666663</v>
      </c>
      <c r="M27" s="58">
        <f t="shared" si="0"/>
        <v>0.5384615384615383</v>
      </c>
      <c r="N27" s="16">
        <v>70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77" t="s">
        <v>107</v>
      </c>
      <c r="E28" s="77"/>
      <c r="F28" s="77" t="s">
        <v>101</v>
      </c>
      <c r="G28" s="77"/>
      <c r="H28" s="64"/>
      <c r="I28" s="59">
        <v>1.1</v>
      </c>
      <c r="J28" s="59">
        <v>1.2</v>
      </c>
      <c r="K28" s="73">
        <v>0.9</v>
      </c>
      <c r="L28" s="58">
        <f t="shared" si="1"/>
        <v>-0.08333333333333326</v>
      </c>
      <c r="M28" s="58">
        <f t="shared" si="0"/>
        <v>0.22222222222222232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77" t="s">
        <v>107</v>
      </c>
      <c r="E29" s="77"/>
      <c r="F29" s="77" t="s">
        <v>101</v>
      </c>
      <c r="G29" s="77"/>
      <c r="H29" s="66">
        <v>28200</v>
      </c>
      <c r="I29" s="59">
        <v>1.1</v>
      </c>
      <c r="J29" s="59">
        <v>1.2</v>
      </c>
      <c r="K29" s="73">
        <v>1</v>
      </c>
      <c r="L29" s="58">
        <f t="shared" si="1"/>
        <v>-0.08333333333333326</v>
      </c>
      <c r="M29" s="58">
        <f t="shared" si="0"/>
        <v>0.10000000000000009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77" t="s">
        <v>132</v>
      </c>
      <c r="E30" s="77"/>
      <c r="F30" s="77" t="s">
        <v>104</v>
      </c>
      <c r="G30" s="77"/>
      <c r="H30" s="64"/>
      <c r="I30" s="59">
        <v>1.3</v>
      </c>
      <c r="J30" s="59">
        <v>1.6</v>
      </c>
      <c r="K30" s="73">
        <v>1.1</v>
      </c>
      <c r="L30" s="58">
        <f t="shared" si="1"/>
        <v>-0.1875</v>
      </c>
      <c r="M30" s="58">
        <f t="shared" si="0"/>
        <v>0.18181818181818166</v>
      </c>
      <c r="N30" s="16">
        <v>80</v>
      </c>
      <c r="O30" s="12"/>
      <c r="P30" s="12"/>
      <c r="Q30" s="12"/>
    </row>
    <row r="31" spans="1:17" ht="13.5" customHeight="1">
      <c r="A31" s="16">
        <v>19</v>
      </c>
      <c r="B31" s="55" t="s">
        <v>61</v>
      </c>
      <c r="C31" s="17" t="s">
        <v>0</v>
      </c>
      <c r="D31" s="78" t="s">
        <v>137</v>
      </c>
      <c r="E31" s="79"/>
      <c r="F31" s="78" t="s">
        <v>136</v>
      </c>
      <c r="G31" s="79"/>
      <c r="H31" s="64"/>
      <c r="I31" s="59">
        <v>0.15</v>
      </c>
      <c r="J31" s="59">
        <v>0.18</v>
      </c>
      <c r="K31" s="73">
        <v>0.12</v>
      </c>
      <c r="L31" s="58">
        <f t="shared" si="1"/>
        <v>-0.16666666666666663</v>
      </c>
      <c r="M31" s="58">
        <f t="shared" si="0"/>
        <v>0.25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55" t="s">
        <v>149</v>
      </c>
      <c r="C32" s="17"/>
      <c r="D32" s="78" t="s">
        <v>133</v>
      </c>
      <c r="E32" s="79"/>
      <c r="F32" s="78"/>
      <c r="G32" s="103"/>
      <c r="H32" s="64"/>
      <c r="I32" s="59">
        <v>1.4</v>
      </c>
      <c r="J32" s="104">
        <v>0</v>
      </c>
      <c r="K32" s="73">
        <v>1</v>
      </c>
      <c r="L32" s="76" t="e">
        <f t="shared" si="1"/>
        <v>#DIV/0!</v>
      </c>
      <c r="M32" s="58">
        <f t="shared" si="0"/>
        <v>0.3999999999999999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77" t="s">
        <v>95</v>
      </c>
      <c r="E33" s="77"/>
      <c r="F33" s="78"/>
      <c r="G33" s="79"/>
      <c r="H33" s="64">
        <v>50</v>
      </c>
      <c r="I33" s="60">
        <v>0.45</v>
      </c>
      <c r="J33" s="60">
        <v>0.45</v>
      </c>
      <c r="K33" s="70">
        <v>0.5</v>
      </c>
      <c r="L33" s="58">
        <f t="shared" si="1"/>
        <v>0</v>
      </c>
      <c r="M33" s="58">
        <f t="shared" si="0"/>
        <v>-0.09999999999999998</v>
      </c>
      <c r="N33" s="16">
        <v>80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78" t="s">
        <v>145</v>
      </c>
      <c r="E34" s="79"/>
      <c r="F34" s="78" t="s">
        <v>104</v>
      </c>
      <c r="G34" s="79"/>
      <c r="H34" s="64">
        <v>4800</v>
      </c>
      <c r="I34" s="59">
        <v>1.2</v>
      </c>
      <c r="J34" s="59">
        <v>1.8</v>
      </c>
      <c r="K34" s="73">
        <v>0.9</v>
      </c>
      <c r="L34" s="58">
        <f t="shared" si="1"/>
        <v>-0.33333333333333337</v>
      </c>
      <c r="M34" s="58">
        <f t="shared" si="0"/>
        <v>0.33333333333333326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52</v>
      </c>
      <c r="C35" s="17"/>
      <c r="D35" s="78" t="s">
        <v>147</v>
      </c>
      <c r="E35" s="79"/>
      <c r="F35" s="77" t="s">
        <v>146</v>
      </c>
      <c r="G35" s="77"/>
      <c r="H35" s="64">
        <v>1100</v>
      </c>
      <c r="I35" s="59">
        <v>2.1</v>
      </c>
      <c r="J35" s="59">
        <v>2.7</v>
      </c>
      <c r="K35" s="73">
        <v>1.2</v>
      </c>
      <c r="L35" s="58">
        <f>(I35/J35)-1</f>
        <v>-0.2222222222222222</v>
      </c>
      <c r="M35" s="58">
        <f t="shared" si="0"/>
        <v>0.7500000000000002</v>
      </c>
      <c r="N35" s="16">
        <v>80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78" t="s">
        <v>90</v>
      </c>
      <c r="E36" s="79"/>
      <c r="F36" s="78" t="s">
        <v>89</v>
      </c>
      <c r="G36" s="79"/>
      <c r="H36" s="64">
        <v>3200</v>
      </c>
      <c r="I36" s="59">
        <v>2.9</v>
      </c>
      <c r="J36" s="59">
        <v>2.9</v>
      </c>
      <c r="K36" s="73">
        <v>2.9</v>
      </c>
      <c r="L36" s="58">
        <f t="shared" si="1"/>
        <v>0</v>
      </c>
      <c r="M36" s="58">
        <f t="shared" si="0"/>
        <v>0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77" t="s">
        <v>148</v>
      </c>
      <c r="E37" s="77"/>
      <c r="F37" s="77"/>
      <c r="G37" s="77"/>
      <c r="H37" s="64">
        <v>2900</v>
      </c>
      <c r="I37" s="59">
        <v>1.5</v>
      </c>
      <c r="J37" s="59">
        <v>1.6</v>
      </c>
      <c r="K37" s="73">
        <v>1.1</v>
      </c>
      <c r="L37" s="58">
        <f t="shared" si="1"/>
        <v>-0.0625</v>
      </c>
      <c r="M37" s="58">
        <f t="shared" si="0"/>
        <v>0.36363636363636354</v>
      </c>
      <c r="N37" s="16">
        <v>75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>
        <v>2</v>
      </c>
      <c r="D38" s="78" t="s">
        <v>132</v>
      </c>
      <c r="E38" s="79"/>
      <c r="F38" s="78" t="s">
        <v>94</v>
      </c>
      <c r="G38" s="79"/>
      <c r="H38" s="64">
        <v>89400</v>
      </c>
      <c r="I38" s="61">
        <v>1.3</v>
      </c>
      <c r="J38" s="61">
        <v>1.3</v>
      </c>
      <c r="K38" s="74">
        <v>0.9</v>
      </c>
      <c r="L38" s="58">
        <f>(I38/J38)-1</f>
        <v>0</v>
      </c>
      <c r="M38" s="58">
        <f>(I38/K38)-1</f>
        <v>0.4444444444444444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99</v>
      </c>
      <c r="C39" s="17"/>
      <c r="D39" s="78" t="s">
        <v>135</v>
      </c>
      <c r="E39" s="79"/>
      <c r="F39" s="77" t="s">
        <v>115</v>
      </c>
      <c r="G39" s="77"/>
      <c r="H39" s="64">
        <v>11600</v>
      </c>
      <c r="I39" s="61">
        <v>2</v>
      </c>
      <c r="J39" s="61">
        <v>2.7</v>
      </c>
      <c r="K39" s="74">
        <v>1.2</v>
      </c>
      <c r="L39" s="58">
        <f>(I39/J39)-1</f>
        <v>-0.2592592592592593</v>
      </c>
      <c r="M39" s="58">
        <f>(I39/K39)-1</f>
        <v>0.6666666666666667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88" t="s">
        <v>28</v>
      </c>
      <c r="C40" s="88"/>
      <c r="D40" s="88"/>
      <c r="E40" s="88"/>
      <c r="F40" s="88"/>
      <c r="G40" s="88"/>
      <c r="H40" s="68">
        <f>SUM(H13:H39)</f>
        <v>536450</v>
      </c>
      <c r="I40" s="91"/>
      <c r="J40" s="91"/>
      <c r="K40" s="91"/>
      <c r="L40" s="91"/>
      <c r="M40" s="91"/>
      <c r="N40" s="92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81" t="s">
        <v>11</v>
      </c>
      <c r="E46" s="81"/>
      <c r="F46" s="81" t="s">
        <v>12</v>
      </c>
      <c r="G46" s="81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89" t="s">
        <v>3</v>
      </c>
      <c r="E47" s="90"/>
      <c r="F47" s="89" t="s">
        <v>3</v>
      </c>
      <c r="G47" s="90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108</v>
      </c>
      <c r="C48" s="17"/>
      <c r="D48" s="78" t="s">
        <v>109</v>
      </c>
      <c r="E48" s="79"/>
      <c r="F48" s="78"/>
      <c r="G48" s="79"/>
      <c r="H48" s="67">
        <v>4100</v>
      </c>
      <c r="I48" s="62">
        <v>3</v>
      </c>
      <c r="J48" s="71">
        <v>3</v>
      </c>
      <c r="K48" s="71">
        <v>3</v>
      </c>
      <c r="L48" s="58">
        <f aca="true" t="shared" si="2" ref="L48:L56">(I48/J48)-1</f>
        <v>0</v>
      </c>
      <c r="M48" s="58">
        <f aca="true" t="shared" si="3" ref="M48:M57">(I48/K48)-1</f>
        <v>0</v>
      </c>
      <c r="N48" s="18">
        <v>60</v>
      </c>
      <c r="O48" s="12"/>
      <c r="P48" s="12"/>
      <c r="Q48" s="12"/>
    </row>
    <row r="49" spans="1:17" ht="13.5" customHeight="1">
      <c r="A49" s="16">
        <v>2</v>
      </c>
      <c r="B49" s="20" t="s">
        <v>74</v>
      </c>
      <c r="C49" s="17"/>
      <c r="D49" s="78" t="s">
        <v>82</v>
      </c>
      <c r="E49" s="79"/>
      <c r="F49" s="78"/>
      <c r="G49" s="79"/>
      <c r="H49" s="67">
        <v>3200</v>
      </c>
      <c r="I49" s="62">
        <v>3.5</v>
      </c>
      <c r="J49" s="62">
        <v>3.5</v>
      </c>
      <c r="K49" s="71">
        <v>3.3</v>
      </c>
      <c r="L49" s="58">
        <f t="shared" si="2"/>
        <v>0</v>
      </c>
      <c r="M49" s="58">
        <f t="shared" si="3"/>
        <v>0.06060606060606055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78" t="s">
        <v>79</v>
      </c>
      <c r="E50" s="79"/>
      <c r="F50" s="78"/>
      <c r="G50" s="79"/>
      <c r="H50" s="67">
        <v>4600</v>
      </c>
      <c r="I50" s="62">
        <v>1</v>
      </c>
      <c r="J50" s="62">
        <v>1</v>
      </c>
      <c r="K50" s="71">
        <v>1</v>
      </c>
      <c r="L50" s="58">
        <f t="shared" si="2"/>
        <v>0</v>
      </c>
      <c r="M50" s="58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116</v>
      </c>
      <c r="C51" s="17"/>
      <c r="D51" s="78" t="s">
        <v>115</v>
      </c>
      <c r="E51" s="79"/>
      <c r="F51" s="78"/>
      <c r="G51" s="79"/>
      <c r="H51" s="67"/>
      <c r="I51" s="62">
        <v>1.25</v>
      </c>
      <c r="J51" s="71">
        <v>1.25</v>
      </c>
      <c r="K51" s="71">
        <v>1.1</v>
      </c>
      <c r="L51" s="58">
        <f t="shared" si="2"/>
        <v>0</v>
      </c>
      <c r="M51" s="58">
        <f t="shared" si="3"/>
        <v>0.13636363636363624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76</v>
      </c>
      <c r="C52" s="17"/>
      <c r="D52" s="78" t="s">
        <v>111</v>
      </c>
      <c r="E52" s="79"/>
      <c r="F52" s="78"/>
      <c r="G52" s="79"/>
      <c r="H52" s="67">
        <v>32700</v>
      </c>
      <c r="I52" s="62">
        <v>1.7</v>
      </c>
      <c r="J52" s="62">
        <v>1.7</v>
      </c>
      <c r="K52" s="71">
        <v>1.5</v>
      </c>
      <c r="L52" s="58">
        <f t="shared" si="2"/>
        <v>0</v>
      </c>
      <c r="M52" s="58">
        <f t="shared" si="3"/>
        <v>0.1333333333333333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98</v>
      </c>
      <c r="C53" s="17"/>
      <c r="D53" s="78" t="s">
        <v>100</v>
      </c>
      <c r="E53" s="79"/>
      <c r="F53" s="78"/>
      <c r="G53" s="79"/>
      <c r="H53" s="67"/>
      <c r="I53" s="62">
        <v>1.35</v>
      </c>
      <c r="J53" s="62">
        <v>1.35</v>
      </c>
      <c r="K53" s="75">
        <v>0</v>
      </c>
      <c r="L53" s="58">
        <f t="shared" si="2"/>
        <v>0</v>
      </c>
      <c r="M53" s="76" t="e">
        <f t="shared" si="3"/>
        <v>#DIV/0!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69" t="s">
        <v>112</v>
      </c>
      <c r="C54" s="17"/>
      <c r="D54" s="78" t="s">
        <v>81</v>
      </c>
      <c r="E54" s="79"/>
      <c r="F54" s="78"/>
      <c r="G54" s="79"/>
      <c r="H54" s="63">
        <v>10800</v>
      </c>
      <c r="I54" s="60">
        <v>1.2</v>
      </c>
      <c r="J54" s="70">
        <v>1.2</v>
      </c>
      <c r="K54" s="70">
        <v>1.3</v>
      </c>
      <c r="L54" s="58">
        <f t="shared" si="2"/>
        <v>0</v>
      </c>
      <c r="M54" s="58">
        <f t="shared" si="3"/>
        <v>-0.07692307692307698</v>
      </c>
      <c r="N54" s="16">
        <v>60</v>
      </c>
      <c r="O54" s="12"/>
      <c r="P54" s="12"/>
      <c r="Q54" s="12"/>
    </row>
    <row r="55" spans="1:17" ht="13.5" customHeight="1">
      <c r="A55" s="16">
        <v>8</v>
      </c>
      <c r="B55" s="20" t="s">
        <v>102</v>
      </c>
      <c r="C55" s="17"/>
      <c r="D55" s="78" t="s">
        <v>103</v>
      </c>
      <c r="E55" s="79"/>
      <c r="F55" s="78" t="s">
        <v>110</v>
      </c>
      <c r="G55" s="79"/>
      <c r="H55" s="63">
        <v>10900</v>
      </c>
      <c r="I55" s="60">
        <v>1.7</v>
      </c>
      <c r="J55" s="60">
        <v>1.7</v>
      </c>
      <c r="K55" s="70">
        <v>1.3</v>
      </c>
      <c r="L55" s="58">
        <f t="shared" si="2"/>
        <v>0</v>
      </c>
      <c r="M55" s="58">
        <f t="shared" si="3"/>
        <v>0.3076923076923077</v>
      </c>
      <c r="N55" s="16">
        <v>65</v>
      </c>
      <c r="O55" s="12"/>
      <c r="P55" s="12"/>
      <c r="Q55" s="12"/>
    </row>
    <row r="56" spans="1:17" ht="13.5" customHeight="1">
      <c r="A56" s="16">
        <v>9</v>
      </c>
      <c r="B56" s="20" t="s">
        <v>91</v>
      </c>
      <c r="C56" s="17"/>
      <c r="D56" s="78" t="s">
        <v>123</v>
      </c>
      <c r="E56" s="79"/>
      <c r="F56" s="78" t="s">
        <v>127</v>
      </c>
      <c r="G56" s="79"/>
      <c r="H56" s="63">
        <v>60300</v>
      </c>
      <c r="I56" s="60">
        <v>0.25</v>
      </c>
      <c r="J56" s="60">
        <v>0.25</v>
      </c>
      <c r="K56" s="70">
        <v>0.25</v>
      </c>
      <c r="L56" s="58">
        <f t="shared" si="2"/>
        <v>0</v>
      </c>
      <c r="M56" s="58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30</v>
      </c>
      <c r="C57" s="17"/>
      <c r="D57" s="77" t="s">
        <v>107</v>
      </c>
      <c r="E57" s="77"/>
      <c r="F57" s="78" t="s">
        <v>117</v>
      </c>
      <c r="G57" s="79"/>
      <c r="H57" s="63">
        <v>31600</v>
      </c>
      <c r="I57" s="60">
        <v>1.1</v>
      </c>
      <c r="J57" s="60">
        <v>1.25</v>
      </c>
      <c r="K57" s="70">
        <v>1.3</v>
      </c>
      <c r="L57" s="58">
        <f aca="true" t="shared" si="4" ref="L57:L63">(I57/J57)-1</f>
        <v>-0.11999999999999988</v>
      </c>
      <c r="M57" s="58">
        <f t="shared" si="3"/>
        <v>-0.15384615384615385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64</v>
      </c>
      <c r="C58" s="17"/>
      <c r="D58" s="78" t="s">
        <v>87</v>
      </c>
      <c r="E58" s="79"/>
      <c r="F58" s="78" t="s">
        <v>78</v>
      </c>
      <c r="G58" s="79"/>
      <c r="H58" s="63">
        <v>41700</v>
      </c>
      <c r="I58" s="60">
        <v>1.1</v>
      </c>
      <c r="J58" s="60">
        <v>1.1</v>
      </c>
      <c r="K58" s="70">
        <v>1.2</v>
      </c>
      <c r="L58" s="58">
        <f t="shared" si="4"/>
        <v>0</v>
      </c>
      <c r="M58" s="58">
        <f aca="true" t="shared" si="5" ref="M58:M63">(I58/K58)-1</f>
        <v>-0.08333333333333326</v>
      </c>
      <c r="N58" s="16">
        <v>65</v>
      </c>
      <c r="O58" s="12"/>
      <c r="P58" s="12"/>
      <c r="Q58" s="12"/>
    </row>
    <row r="59" spans="1:17" ht="13.5" customHeight="1">
      <c r="A59" s="16">
        <v>12</v>
      </c>
      <c r="B59" s="20" t="s">
        <v>93</v>
      </c>
      <c r="C59" s="17"/>
      <c r="D59" s="78" t="s">
        <v>81</v>
      </c>
      <c r="E59" s="79"/>
      <c r="F59" s="78" t="s">
        <v>83</v>
      </c>
      <c r="G59" s="79"/>
      <c r="H59" s="63"/>
      <c r="I59" s="60">
        <v>1.2</v>
      </c>
      <c r="J59" s="60">
        <v>1.2</v>
      </c>
      <c r="K59" s="70">
        <v>1.3</v>
      </c>
      <c r="L59" s="58">
        <f t="shared" si="4"/>
        <v>0</v>
      </c>
      <c r="M59" s="58">
        <f t="shared" si="5"/>
        <v>-0.07692307692307698</v>
      </c>
      <c r="N59" s="16">
        <v>65</v>
      </c>
      <c r="O59" s="12"/>
      <c r="P59" s="12"/>
      <c r="Q59" s="12"/>
    </row>
    <row r="60" spans="1:17" ht="12.75" customHeight="1">
      <c r="A60" s="16">
        <v>13</v>
      </c>
      <c r="B60" s="20" t="s">
        <v>31</v>
      </c>
      <c r="C60" s="17"/>
      <c r="D60" s="78" t="s">
        <v>88</v>
      </c>
      <c r="E60" s="79"/>
      <c r="F60" s="78" t="s">
        <v>106</v>
      </c>
      <c r="G60" s="79"/>
      <c r="H60" s="63">
        <v>27900</v>
      </c>
      <c r="I60" s="60">
        <v>1.1</v>
      </c>
      <c r="J60" s="60">
        <v>1.1</v>
      </c>
      <c r="K60" s="70">
        <v>1.1</v>
      </c>
      <c r="L60" s="58">
        <f t="shared" si="4"/>
        <v>0</v>
      </c>
      <c r="M60" s="58">
        <f t="shared" si="5"/>
        <v>0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96</v>
      </c>
      <c r="C61" s="17">
        <v>2.2</v>
      </c>
      <c r="D61" s="78" t="s">
        <v>124</v>
      </c>
      <c r="E61" s="79"/>
      <c r="F61" s="78" t="s">
        <v>81</v>
      </c>
      <c r="G61" s="79"/>
      <c r="H61" s="63">
        <v>9400</v>
      </c>
      <c r="I61" s="60">
        <v>1.8</v>
      </c>
      <c r="J61" s="60">
        <v>1.8</v>
      </c>
      <c r="K61" s="70">
        <v>1.2</v>
      </c>
      <c r="L61" s="58">
        <f t="shared" si="4"/>
        <v>0</v>
      </c>
      <c r="M61" s="58">
        <f t="shared" si="5"/>
        <v>0.5</v>
      </c>
      <c r="N61" s="16">
        <v>70</v>
      </c>
      <c r="O61" s="12"/>
      <c r="P61" s="12"/>
      <c r="Q61" s="12"/>
    </row>
    <row r="62" spans="1:17" ht="12.75" customHeight="1">
      <c r="A62" s="16">
        <v>15</v>
      </c>
      <c r="B62" s="20" t="s">
        <v>92</v>
      </c>
      <c r="C62" s="17"/>
      <c r="D62" s="78" t="s">
        <v>129</v>
      </c>
      <c r="E62" s="79"/>
      <c r="F62" s="78" t="s">
        <v>128</v>
      </c>
      <c r="G62" s="79"/>
      <c r="H62" s="63">
        <v>25500</v>
      </c>
      <c r="I62" s="60">
        <v>0.6</v>
      </c>
      <c r="J62" s="60">
        <v>0.6</v>
      </c>
      <c r="K62" s="70">
        <v>0.65</v>
      </c>
      <c r="L62" s="58">
        <f t="shared" si="4"/>
        <v>0</v>
      </c>
      <c r="M62" s="58">
        <f t="shared" si="5"/>
        <v>-0.07692307692307698</v>
      </c>
      <c r="N62" s="16">
        <v>55</v>
      </c>
      <c r="O62" s="12"/>
      <c r="P62" s="12"/>
      <c r="Q62" s="12"/>
    </row>
    <row r="63" spans="1:17" ht="13.5" customHeight="1">
      <c r="A63" s="16">
        <v>16</v>
      </c>
      <c r="B63" s="20" t="s">
        <v>32</v>
      </c>
      <c r="C63" s="17"/>
      <c r="D63" s="77" t="s">
        <v>86</v>
      </c>
      <c r="E63" s="77"/>
      <c r="F63" s="78" t="s">
        <v>85</v>
      </c>
      <c r="G63" s="79"/>
      <c r="H63" s="63">
        <v>33600</v>
      </c>
      <c r="I63" s="60">
        <v>0.85</v>
      </c>
      <c r="J63" s="60">
        <v>0.85</v>
      </c>
      <c r="K63" s="70">
        <v>1.1</v>
      </c>
      <c r="L63" s="58">
        <f t="shared" si="4"/>
        <v>0</v>
      </c>
      <c r="M63" s="58">
        <f t="shared" si="5"/>
        <v>-0.2272727272727274</v>
      </c>
      <c r="N63" s="16">
        <v>65</v>
      </c>
      <c r="O63" s="12"/>
      <c r="P63" s="12"/>
      <c r="Q63" s="12"/>
    </row>
    <row r="64" spans="1:17" ht="13.5" customHeight="1">
      <c r="A64" s="16">
        <v>17</v>
      </c>
      <c r="B64" s="20" t="s">
        <v>97</v>
      </c>
      <c r="C64" s="17">
        <v>2</v>
      </c>
      <c r="D64" s="78" t="s">
        <v>131</v>
      </c>
      <c r="E64" s="79"/>
      <c r="F64" s="78" t="s">
        <v>130</v>
      </c>
      <c r="G64" s="79"/>
      <c r="H64" s="63">
        <v>11800</v>
      </c>
      <c r="I64" s="60">
        <v>1.6</v>
      </c>
      <c r="J64" s="60">
        <v>1.6</v>
      </c>
      <c r="K64" s="70">
        <v>1</v>
      </c>
      <c r="L64" s="58">
        <f>(I64/J64)-1</f>
        <v>0</v>
      </c>
      <c r="M64" s="58">
        <f>(I64/K64)-1</f>
        <v>0.6000000000000001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118</v>
      </c>
      <c r="C65" s="17"/>
      <c r="D65" s="78" t="s">
        <v>81</v>
      </c>
      <c r="E65" s="79"/>
      <c r="F65" s="78" t="s">
        <v>117</v>
      </c>
      <c r="G65" s="79"/>
      <c r="H65" s="63"/>
      <c r="I65" s="60">
        <v>1.2</v>
      </c>
      <c r="J65" s="70">
        <v>1.2</v>
      </c>
      <c r="K65" s="70">
        <v>0.9</v>
      </c>
      <c r="L65" s="58">
        <f>(I65/J65)-1</f>
        <v>0</v>
      </c>
      <c r="M65" s="58">
        <f>(I65/K65)-1</f>
        <v>0.33333333333333326</v>
      </c>
      <c r="N65" s="16">
        <v>60</v>
      </c>
      <c r="O65" s="12"/>
      <c r="P65" s="12"/>
      <c r="Q65" s="12"/>
    </row>
    <row r="66" spans="1:17" ht="13.5" customHeight="1">
      <c r="A66" s="16">
        <v>19</v>
      </c>
      <c r="B66" s="20" t="s">
        <v>119</v>
      </c>
      <c r="C66" s="17"/>
      <c r="D66" s="78" t="s">
        <v>134</v>
      </c>
      <c r="E66" s="79"/>
      <c r="F66" s="78" t="s">
        <v>107</v>
      </c>
      <c r="G66" s="79"/>
      <c r="H66" s="63">
        <v>28200</v>
      </c>
      <c r="I66" s="60">
        <v>1.6</v>
      </c>
      <c r="J66" s="70">
        <v>1.6</v>
      </c>
      <c r="K66" s="70">
        <v>1.3</v>
      </c>
      <c r="L66" s="58">
        <f>(I66/J66)-1</f>
        <v>0</v>
      </c>
      <c r="M66" s="58">
        <f>(I66/K66)-1</f>
        <v>0.23076923076923084</v>
      </c>
      <c r="N66" s="16">
        <v>60</v>
      </c>
      <c r="O66" s="12"/>
      <c r="P66" s="12"/>
      <c r="Q66" s="12"/>
    </row>
    <row r="67" spans="1:14" ht="15" customHeight="1">
      <c r="A67" s="37"/>
      <c r="B67" s="94" t="s">
        <v>33</v>
      </c>
      <c r="C67" s="95"/>
      <c r="D67" s="96"/>
      <c r="E67" s="96"/>
      <c r="F67" s="96"/>
      <c r="G67" s="97"/>
      <c r="H67" s="68">
        <f>SUM(H49:H66)</f>
        <v>332200</v>
      </c>
      <c r="I67" s="99" t="s">
        <v>2</v>
      </c>
      <c r="J67" s="91"/>
      <c r="K67" s="91"/>
      <c r="L67" s="91"/>
      <c r="M67" s="91"/>
      <c r="N67" s="92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62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93" t="s">
        <v>80</v>
      </c>
      <c r="K72" s="93"/>
      <c r="L72" s="93"/>
      <c r="M72" s="93"/>
      <c r="N72" s="93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1" t="s">
        <v>77</v>
      </c>
      <c r="M73" s="101"/>
      <c r="N73" s="10"/>
      <c r="O73" s="12"/>
      <c r="P73" s="12"/>
      <c r="Q73" s="12"/>
    </row>
    <row r="74" ht="12.75" customHeight="1"/>
    <row r="75" spans="2:14" ht="12.75" customHeight="1">
      <c r="B75" s="86" t="s">
        <v>54</v>
      </c>
      <c r="C75" s="86"/>
      <c r="D75" s="86"/>
      <c r="E75" s="86"/>
      <c r="F75" s="86"/>
      <c r="G75" s="86"/>
      <c r="H75" s="86"/>
      <c r="I75" s="86"/>
      <c r="J75" s="86"/>
      <c r="K75" s="86"/>
      <c r="L75" s="98" t="s">
        <v>84</v>
      </c>
      <c r="M75" s="98"/>
      <c r="N75" s="98"/>
    </row>
    <row r="76" spans="2:11" ht="12.75" customHeight="1">
      <c r="B76" s="86" t="s">
        <v>41</v>
      </c>
      <c r="C76" s="86"/>
      <c r="D76" s="86"/>
      <c r="E76" s="86"/>
      <c r="F76" s="86"/>
      <c r="G76" s="86"/>
      <c r="H76" s="86"/>
      <c r="I76" s="86"/>
      <c r="J76" s="86"/>
      <c r="K76" s="86"/>
    </row>
    <row r="77" spans="2:11" ht="12.75" customHeight="1">
      <c r="B77" s="86" t="s">
        <v>65</v>
      </c>
      <c r="C77" s="86"/>
      <c r="D77" s="86"/>
      <c r="E77" s="86"/>
      <c r="F77" s="86"/>
      <c r="G77" s="86"/>
      <c r="H77" s="86"/>
      <c r="I77" s="86"/>
      <c r="J77" s="86"/>
      <c r="K77" s="86"/>
    </row>
    <row r="78" spans="2:12" ht="12.75" customHeight="1">
      <c r="B78" s="86" t="s">
        <v>42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 ht="12.75" customHeight="1">
      <c r="B79" s="102" t="s">
        <v>55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2" spans="1:17" ht="12.75" customHeight="1">
      <c r="A82" s="14"/>
      <c r="B82" s="86" t="s">
        <v>143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12"/>
      <c r="P82" s="12"/>
      <c r="Q82" s="12"/>
    </row>
    <row r="83" spans="2:14" ht="12.75" customHeight="1">
      <c r="B83" s="86" t="s">
        <v>59</v>
      </c>
      <c r="C83" s="86"/>
      <c r="D83" s="86"/>
      <c r="E83" s="86"/>
      <c r="F83" s="86"/>
      <c r="G83" s="86"/>
      <c r="H83" s="86"/>
      <c r="I83" s="86"/>
      <c r="J83" s="86"/>
      <c r="K83" s="86"/>
      <c r="L83" s="101"/>
      <c r="M83" s="101"/>
      <c r="N83" s="101"/>
    </row>
    <row r="84" spans="2:12" ht="12.75" customHeight="1">
      <c r="B84" s="86" t="s">
        <v>6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2.75">
      <c r="A85" s="1"/>
      <c r="B85" s="86" t="s">
        <v>58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56</v>
      </c>
      <c r="M90" s="100" t="s">
        <v>57</v>
      </c>
      <c r="N90" s="100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3" spans="1:14" ht="9" customHeight="1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</sheetData>
  <sheetProtection/>
  <mergeCells count="132">
    <mergeCell ref="D32:E32"/>
    <mergeCell ref="F32:G32"/>
    <mergeCell ref="D64:E64"/>
    <mergeCell ref="F64:G64"/>
    <mergeCell ref="D59:E59"/>
    <mergeCell ref="D55:E55"/>
    <mergeCell ref="D56:E56"/>
    <mergeCell ref="F63:G63"/>
    <mergeCell ref="D58:E58"/>
    <mergeCell ref="F59:G59"/>
    <mergeCell ref="F57:G57"/>
    <mergeCell ref="F56:G56"/>
    <mergeCell ref="D50:E50"/>
    <mergeCell ref="D48:E48"/>
    <mergeCell ref="D63:E63"/>
    <mergeCell ref="F58:G58"/>
    <mergeCell ref="D62:E62"/>
    <mergeCell ref="F62:G62"/>
    <mergeCell ref="F53:G53"/>
    <mergeCell ref="D60:E60"/>
    <mergeCell ref="D53:E53"/>
    <mergeCell ref="F60:G60"/>
    <mergeCell ref="B76:K76"/>
    <mergeCell ref="B79:L79"/>
    <mergeCell ref="D21:E21"/>
    <mergeCell ref="D23:E23"/>
    <mergeCell ref="F27:G27"/>
    <mergeCell ref="D27:E27"/>
    <mergeCell ref="D31:E31"/>
    <mergeCell ref="D52:E52"/>
    <mergeCell ref="D49:E49"/>
    <mergeCell ref="D47:E47"/>
    <mergeCell ref="M90:N90"/>
    <mergeCell ref="B82:N82"/>
    <mergeCell ref="B83:K83"/>
    <mergeCell ref="L83:N83"/>
    <mergeCell ref="B77:K77"/>
    <mergeCell ref="L73:M73"/>
    <mergeCell ref="B84:L84"/>
    <mergeCell ref="B85:L85"/>
    <mergeCell ref="B78:L78"/>
    <mergeCell ref="B75:K75"/>
    <mergeCell ref="J72:N72"/>
    <mergeCell ref="B67:G67"/>
    <mergeCell ref="L75:N75"/>
    <mergeCell ref="I67:N67"/>
    <mergeCell ref="F61:G61"/>
    <mergeCell ref="D61:E61"/>
    <mergeCell ref="F66:G66"/>
    <mergeCell ref="D66:E66"/>
    <mergeCell ref="D65:E65"/>
    <mergeCell ref="F65:G65"/>
    <mergeCell ref="F55:G55"/>
    <mergeCell ref="F52:G52"/>
    <mergeCell ref="F23:G23"/>
    <mergeCell ref="F36:G36"/>
    <mergeCell ref="I40:N40"/>
    <mergeCell ref="D57:E57"/>
    <mergeCell ref="F54:G54"/>
    <mergeCell ref="D54:E54"/>
    <mergeCell ref="D37:E37"/>
    <mergeCell ref="D30:E30"/>
    <mergeCell ref="F46:G46"/>
    <mergeCell ref="B40:G40"/>
    <mergeCell ref="F30:G30"/>
    <mergeCell ref="D46:E46"/>
    <mergeCell ref="F47:G47"/>
    <mergeCell ref="F48:G48"/>
    <mergeCell ref="D38:E38"/>
    <mergeCell ref="D33:E33"/>
    <mergeCell ref="F38:G38"/>
    <mergeCell ref="D51:E51"/>
    <mergeCell ref="D24:E24"/>
    <mergeCell ref="F51:G51"/>
    <mergeCell ref="F33:G33"/>
    <mergeCell ref="D25:E25"/>
    <mergeCell ref="F29:G29"/>
    <mergeCell ref="F49:G49"/>
    <mergeCell ref="F50:G50"/>
    <mergeCell ref="D26:E26"/>
    <mergeCell ref="F28:G28"/>
    <mergeCell ref="C2:G2"/>
    <mergeCell ref="C3:G3"/>
    <mergeCell ref="C7:F7"/>
    <mergeCell ref="D15:E15"/>
    <mergeCell ref="D13:E13"/>
    <mergeCell ref="F18:G18"/>
    <mergeCell ref="A9:N9"/>
    <mergeCell ref="I4:J4"/>
    <mergeCell ref="F13:G13"/>
    <mergeCell ref="C4:F4"/>
    <mergeCell ref="F14:G14"/>
    <mergeCell ref="F11:G11"/>
    <mergeCell ref="C10:G10"/>
    <mergeCell ref="A8:N8"/>
    <mergeCell ref="I5:J5"/>
    <mergeCell ref="C5:F5"/>
    <mergeCell ref="C6:F6"/>
    <mergeCell ref="I10:K10"/>
    <mergeCell ref="L10:M10"/>
    <mergeCell ref="D11:E11"/>
    <mergeCell ref="D18:E18"/>
    <mergeCell ref="F20:G20"/>
    <mergeCell ref="D22:E22"/>
    <mergeCell ref="F22:G22"/>
    <mergeCell ref="F12:G12"/>
    <mergeCell ref="D14:E14"/>
    <mergeCell ref="D16:E16"/>
    <mergeCell ref="F16:G16"/>
    <mergeCell ref="D12:E12"/>
    <mergeCell ref="F15:G15"/>
    <mergeCell ref="F35:G35"/>
    <mergeCell ref="F31:G31"/>
    <mergeCell ref="F24:G24"/>
    <mergeCell ref="F26:G26"/>
    <mergeCell ref="D17:E17"/>
    <mergeCell ref="D19:E19"/>
    <mergeCell ref="F17:G17"/>
    <mergeCell ref="F19:G19"/>
    <mergeCell ref="F25:G25"/>
    <mergeCell ref="F21:G21"/>
    <mergeCell ref="F39:G39"/>
    <mergeCell ref="D39:E39"/>
    <mergeCell ref="D35:E35"/>
    <mergeCell ref="D28:E28"/>
    <mergeCell ref="D20:E20"/>
    <mergeCell ref="F37:G37"/>
    <mergeCell ref="D34:E34"/>
    <mergeCell ref="F34:G34"/>
    <mergeCell ref="D29:E29"/>
    <mergeCell ref="D36:E36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2021-09-21T06:45:12Z</cp:lastPrinted>
  <dcterms:created xsi:type="dcterms:W3CDTF">1997-11-13T17:03:54Z</dcterms:created>
  <dcterms:modified xsi:type="dcterms:W3CDTF">2021-09-21T13:21:58Z</dcterms:modified>
  <cp:category/>
  <cp:version/>
  <cp:contentType/>
  <cp:contentStatus/>
</cp:coreProperties>
</file>