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<sst xmlns="http://schemas.openxmlformats.org/spreadsheetml/2006/main" count="216" uniqueCount="154">
  <si>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</si>
  <si>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</si>
  <si>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</si>
  <si>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</si>
  <si>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</si>
  <si>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</si>
  <si>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</si>
  <si>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</si>
  <si>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</si>
  <si>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</si>
  <si>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</si>
  <si>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</si>
  <si>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</si>
  <si>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</si>
  <si>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</si>
  <si>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</si>
  <si>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</si>
  <si>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</si>
  <si>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</si>
  <si>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</si>
  <si>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</si>
  <si>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</si>
  <si>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</si>
  <si>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</si>
  <si>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</si>
  <si>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</si>
  <si>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</si>
  <si>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</si>
  <si>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</si>
  <si>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</si>
  <si>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</si>
  <si>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</si>
  <si>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</si>
  <si>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</si>
  <si>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</si>
  <si>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</si>
  <si>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</si>
  <si>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</si>
  <si>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</si>
  <si>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</si>
  <si>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</si>
  <si>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</si>
  <si>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</si>
  <si>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</si>
  <si>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</si>
  <si>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</si>
  <si>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</si>
  <si>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</si>
  <si>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</si>
  <si>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</si>
  <si>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</si>
  <si>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</si>
  <si>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</si>
  <si>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</si>
  <si>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</si>
  <si>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</si>
  <si>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</si>
  <si>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</si>
  <si>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</si>
  <si>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</si>
  <si>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</si>
  <si>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</si>
  <si>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</si>
  <si>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</si>
  <si>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</si>
  <si>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</si>
  <si>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</si>
  <si>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</si>
  <si>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</si>
  <si>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</si>
  <si>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</si>
  <si>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</si>
  <si>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</si>
  <si>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</si>
  <si>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</si>
  <si>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</si>
  <si>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</si>
  <si>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</si>
  <si>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</si>
  <si>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</si>
  <si>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</si>
  <si>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</si>
  <si>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</si>
  <si>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</si>
  <si>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</si>
  <si>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0,90 - 1,50</t>
  </si>
  <si>
    <t>1,05 - 1,30</t>
  </si>
  <si>
    <t>Πεπόνια / Melons</t>
  </si>
  <si>
    <t>Μήλα στάρκιν /Apples starkin</t>
  </si>
  <si>
    <t>0,40 - 0,50</t>
  </si>
  <si>
    <t>Φασολάκια / Green beans</t>
  </si>
  <si>
    <t>0,70 - 0,90</t>
  </si>
  <si>
    <t>Δαμάσκηνα / Plums</t>
  </si>
  <si>
    <t>1,50 - 2,00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</si>
  <si>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</si>
  <si>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</si>
  <si>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</si>
  <si>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</si>
  <si>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</si>
  <si>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</si>
  <si>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Γκρέϊπ φρούτ εισαγωγής / Grapefruit import</t>
  </si>
  <si>
    <t>0,60 - 0,70</t>
  </si>
  <si>
    <t>0,70 - 0,80</t>
  </si>
  <si>
    <t>Αχλάδια σάντα / Pears sanda</t>
  </si>
  <si>
    <t>Σταφύλια λοιπές / Grapes other varietes</t>
  </si>
  <si>
    <t>Σταφύλια σουλτανίνα / Grapes soultanas</t>
  </si>
  <si>
    <t>0,33 - 0,40</t>
  </si>
  <si>
    <t>0,43 - 0,65</t>
  </si>
  <si>
    <t>0,70 - 1,00</t>
  </si>
  <si>
    <t>1,30 - 1,70</t>
  </si>
  <si>
    <t>Πράσα / Leeks</t>
  </si>
  <si>
    <t>0,30 - 0,40</t>
  </si>
  <si>
    <t>0,40 - 0,60</t>
  </si>
  <si>
    <t>0,30 - 0,50</t>
  </si>
  <si>
    <t>0,40 - 0,80</t>
  </si>
  <si>
    <t>0,30 - 0,35</t>
  </si>
  <si>
    <t>0,80 - 1,00</t>
  </si>
  <si>
    <t>0,90 - 1,40</t>
  </si>
  <si>
    <t>0,07 - 0,09</t>
  </si>
  <si>
    <t>0,10 - 0,15</t>
  </si>
  <si>
    <t>1,50 - 1,70</t>
  </si>
  <si>
    <t>1,80 - 2,50</t>
  </si>
  <si>
    <t>2,50 - 2,70</t>
  </si>
  <si>
    <t>2,80 - 3,50</t>
  </si>
  <si>
    <t>0,50 - 1,10</t>
  </si>
  <si>
    <t>1,00 - 1,20</t>
  </si>
  <si>
    <t>1,40 - 1,80</t>
  </si>
  <si>
    <t>Κουνουπίδια / Cauliflower</t>
  </si>
  <si>
    <t>Μπρόκολα / Broccoli</t>
  </si>
  <si>
    <t>1,10 - 1,50</t>
  </si>
  <si>
    <t>Ρόδια / Pomegranates</t>
  </si>
  <si>
    <t>0,80 - 0,90</t>
  </si>
  <si>
    <t>0,36 - 0,43</t>
  </si>
  <si>
    <t>0,50 - 0,65</t>
  </si>
  <si>
    <t>1,10 - 1,40</t>
  </si>
  <si>
    <t>0,80 - 1,10</t>
  </si>
  <si>
    <t>1,00 - 1,50</t>
  </si>
  <si>
    <t>Αχλάδια αμπάτε φέτελ / Pears abate</t>
  </si>
  <si>
    <t>0,50 - 0,70</t>
  </si>
  <si>
    <t xml:space="preserve">                            Άνεμοι: μέτριοι / Wind: moderate winds</t>
  </si>
  <si>
    <t>1,20 - 1,50</t>
  </si>
  <si>
    <t>1,20 - 1,60</t>
  </si>
  <si>
    <t>Μανταρίνια σατσούμα εισαγωγής/Tangerines import satsuma</t>
  </si>
  <si>
    <t>Κάστανα / Brown</t>
  </si>
  <si>
    <t xml:space="preserve"> Θερμοκρασία: 11 - 16 β. / Temperature: 11 - 16 d.  </t>
  </si>
  <si>
    <t xml:space="preserve">                             Καιρός: βροχή / Weather: rain</t>
  </si>
  <si>
    <t>Αριθμός/Number: 11046</t>
  </si>
  <si>
    <t>Παρασκευή   15   Οκτωβρίου   2021 / Friday   15   October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</si>
  <si>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11046</t>
    </r>
  </si>
  <si>
    <t>Κυδώνια / Quince</t>
  </si>
  <si>
    <t>0,45 - 0,70</t>
  </si>
  <si>
    <t>2,40 - 3,00</t>
  </si>
  <si>
    <t>2,70 - 3,20</t>
  </si>
  <si>
    <t>3,50 - 4,20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</si>
</sst>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50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50" fillId="0" borderId="17" xfId="33" applyNumberFormat="1" applyFont="1" applyBorder="1" applyAlignment="1">
      <alignment horizontal="center" vertical="center"/>
      <protection/>
    </xf>
    <xf numFmtId="1" fontId="13" fillId="0" borderId="10" xfId="0" applyNumberFormat="1" applyFont="1" applyBorder="1" applyAlignment="1">
      <alignment horizontal="left" vertical="center"/>
    </xf>
    <xf numFmtId="2" fontId="50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4" fontId="4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37">
      <selection activeCell="H69" sqref="H6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144</v>
      </c>
      <c r="K1" s="6"/>
      <c r="L1" s="6"/>
      <c r="N1" s="44" t="s">
        <v>7</v>
      </c>
    </row>
    <row r="2" spans="3:12" ht="12.75">
      <c r="C2" s="87" t="s">
        <v>72</v>
      </c>
      <c r="D2" s="87"/>
      <c r="E2" s="87"/>
      <c r="F2" s="87"/>
      <c r="G2" s="87"/>
      <c r="I2" s="6" t="s">
        <v>145</v>
      </c>
      <c r="J2" s="6"/>
      <c r="K2" s="6"/>
      <c r="L2" s="6"/>
    </row>
    <row r="3" spans="1:12" ht="12.75">
      <c r="A3" s="11"/>
      <c r="B3" s="11"/>
      <c r="C3" s="91" t="s">
        <v>73</v>
      </c>
      <c r="D3" s="91"/>
      <c r="E3" s="91"/>
      <c r="F3" s="91"/>
      <c r="G3" s="91"/>
      <c r="I3" s="6" t="s">
        <v>139</v>
      </c>
      <c r="J3" s="6"/>
      <c r="K3" s="6"/>
      <c r="L3" s="6"/>
    </row>
    <row r="4" spans="1:10" ht="12.75">
      <c r="A4" s="11"/>
      <c r="B4" s="11"/>
      <c r="C4" s="87" t="s">
        <v>49</v>
      </c>
      <c r="D4" s="87"/>
      <c r="E4" s="87"/>
      <c r="F4" s="87"/>
      <c r="I4" s="90" t="s">
        <v>94</v>
      </c>
      <c r="J4" s="90"/>
    </row>
    <row r="5" spans="1:14" ht="12.75">
      <c r="A5" s="11"/>
      <c r="B5" s="11"/>
      <c r="C5" s="87" t="s">
        <v>53</v>
      </c>
      <c r="D5" s="87"/>
      <c r="E5" s="87"/>
      <c r="F5" s="87"/>
      <c r="I5" s="90" t="s">
        <v>146</v>
      </c>
      <c r="J5" s="90"/>
      <c r="L5" s="7"/>
      <c r="M5" s="7"/>
      <c r="N5" s="8"/>
    </row>
    <row r="6" spans="1:14" ht="12.75">
      <c r="A6" s="7"/>
      <c r="B6" s="7"/>
      <c r="C6" s="87" t="s">
        <v>50</v>
      </c>
      <c r="D6" s="87"/>
      <c r="E6" s="87"/>
      <c r="F6" s="8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7" t="s">
        <v>51</v>
      </c>
      <c r="D7" s="87"/>
      <c r="E7" s="87"/>
      <c r="F7" s="87"/>
      <c r="K7" s="6"/>
      <c r="L7" s="6"/>
      <c r="M7" s="6"/>
      <c r="N7" s="6"/>
    </row>
    <row r="8" spans="1:14" ht="15" customHeight="1">
      <c r="A8" s="89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6" ht="15" customHeight="1">
      <c r="A9" s="92" t="s">
        <v>147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3"/>
    </row>
    <row r="10" spans="1:17" ht="13.5" customHeight="1">
      <c r="A10" s="33"/>
      <c r="B10" s="33"/>
      <c r="C10" s="88" t="s">
        <v>8</v>
      </c>
      <c r="D10" s="88"/>
      <c r="E10" s="88"/>
      <c r="F10" s="88"/>
      <c r="G10" s="88"/>
      <c r="H10" s="33"/>
      <c r="I10" s="88" t="s">
        <v>9</v>
      </c>
      <c r="J10" s="88"/>
      <c r="K10" s="88"/>
      <c r="L10" s="88" t="s">
        <v>10</v>
      </c>
      <c r="M10" s="8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5" t="s">
        <v>11</v>
      </c>
      <c r="E11" s="85"/>
      <c r="F11" s="85" t="s">
        <v>12</v>
      </c>
      <c r="G11" s="85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6" t="s">
        <v>3</v>
      </c>
      <c r="E12" s="86"/>
      <c r="F12" s="86" t="s">
        <v>3</v>
      </c>
      <c r="G12" s="8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3" t="s">
        <v>150</v>
      </c>
      <c r="E13" s="83"/>
      <c r="F13" s="83" t="s">
        <v>111</v>
      </c>
      <c r="G13" s="83"/>
      <c r="H13" s="63">
        <v>17500</v>
      </c>
      <c r="I13" s="59">
        <v>0.5</v>
      </c>
      <c r="J13" s="59">
        <v>0.35</v>
      </c>
      <c r="K13" s="59">
        <v>0.45</v>
      </c>
      <c r="L13" s="58">
        <f>(I13/J13)-1</f>
        <v>0.4285714285714286</v>
      </c>
      <c r="M13" s="58">
        <f>(I13/K13)-1</f>
        <v>0.11111111111111116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3" t="s">
        <v>83</v>
      </c>
      <c r="E14" s="83"/>
      <c r="F14" s="83"/>
      <c r="G14" s="83"/>
      <c r="H14" s="64"/>
      <c r="I14" s="59">
        <v>0.6</v>
      </c>
      <c r="J14" s="59">
        <v>0.4</v>
      </c>
      <c r="K14" s="59">
        <v>0.6</v>
      </c>
      <c r="L14" s="58">
        <f>(I14/J14)-1</f>
        <v>0.4999999999999998</v>
      </c>
      <c r="M14" s="58">
        <f aca="true" t="shared" si="0" ref="M14:M39">(I14/K14)-1</f>
        <v>0</v>
      </c>
      <c r="N14" s="16">
        <v>55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3" t="s">
        <v>113</v>
      </c>
      <c r="E15" s="83"/>
      <c r="F15" s="83"/>
      <c r="G15" s="83"/>
      <c r="H15" s="64">
        <v>100</v>
      </c>
      <c r="I15" s="59">
        <v>0.4</v>
      </c>
      <c r="J15" s="59">
        <v>0.4</v>
      </c>
      <c r="K15" s="59">
        <v>0.35</v>
      </c>
      <c r="L15" s="58">
        <f aca="true" t="shared" si="1" ref="L15:L39">(I15/J15)-1</f>
        <v>0</v>
      </c>
      <c r="M15" s="58">
        <f t="shared" si="0"/>
        <v>0.14285714285714302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3" t="s">
        <v>96</v>
      </c>
      <c r="E16" s="83"/>
      <c r="F16" s="83" t="s">
        <v>91</v>
      </c>
      <c r="G16" s="83"/>
      <c r="H16" s="64">
        <v>2400</v>
      </c>
      <c r="I16" s="59">
        <v>1.1</v>
      </c>
      <c r="J16" s="59">
        <v>1</v>
      </c>
      <c r="K16" s="59">
        <v>0.7</v>
      </c>
      <c r="L16" s="58">
        <f t="shared" si="1"/>
        <v>0.10000000000000009</v>
      </c>
      <c r="M16" s="58">
        <f t="shared" si="0"/>
        <v>0.5714285714285716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>
        <v>1</v>
      </c>
      <c r="D17" s="81" t="s">
        <v>114</v>
      </c>
      <c r="E17" s="84"/>
      <c r="F17" s="81"/>
      <c r="G17" s="84"/>
      <c r="H17" s="64">
        <v>50</v>
      </c>
      <c r="I17" s="59">
        <v>0.6</v>
      </c>
      <c r="J17" s="59">
        <v>0.6</v>
      </c>
      <c r="K17" s="59">
        <v>0.5</v>
      </c>
      <c r="L17" s="58">
        <f t="shared" si="1"/>
        <v>0</v>
      </c>
      <c r="M17" s="58">
        <f t="shared" si="0"/>
        <v>0.19999999999999996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3" t="s">
        <v>83</v>
      </c>
      <c r="E18" s="83"/>
      <c r="F18" s="83" t="s">
        <v>89</v>
      </c>
      <c r="G18" s="83"/>
      <c r="H18" s="64">
        <v>11100</v>
      </c>
      <c r="I18" s="59">
        <v>0.6</v>
      </c>
      <c r="J18" s="59">
        <v>0.6</v>
      </c>
      <c r="K18" s="59">
        <v>0.55</v>
      </c>
      <c r="L18" s="58">
        <f t="shared" si="1"/>
        <v>0</v>
      </c>
      <c r="M18" s="58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83" t="s">
        <v>79</v>
      </c>
      <c r="E19" s="83"/>
      <c r="F19" s="83" t="s">
        <v>83</v>
      </c>
      <c r="G19" s="83"/>
      <c r="H19" s="64">
        <v>3200</v>
      </c>
      <c r="I19" s="59">
        <v>1</v>
      </c>
      <c r="J19" s="59">
        <v>0.7</v>
      </c>
      <c r="K19" s="59">
        <v>0.5</v>
      </c>
      <c r="L19" s="58">
        <f t="shared" si="1"/>
        <v>0.4285714285714286</v>
      </c>
      <c r="M19" s="58">
        <f t="shared" si="0"/>
        <v>1</v>
      </c>
      <c r="N19" s="16">
        <v>90</v>
      </c>
      <c r="O19" s="12"/>
      <c r="P19" s="12"/>
      <c r="Q19" s="12"/>
    </row>
    <row r="20" spans="1:17" ht="13.5" customHeight="1">
      <c r="A20" s="16">
        <v>8</v>
      </c>
      <c r="B20" s="19" t="s">
        <v>127</v>
      </c>
      <c r="C20" s="17"/>
      <c r="D20" s="81" t="s">
        <v>140</v>
      </c>
      <c r="E20" s="84"/>
      <c r="F20" s="81"/>
      <c r="G20" s="82"/>
      <c r="H20" s="64">
        <v>6900</v>
      </c>
      <c r="I20" s="59">
        <v>1.3</v>
      </c>
      <c r="J20" s="59">
        <v>1.5</v>
      </c>
      <c r="K20" s="59">
        <v>1.2</v>
      </c>
      <c r="L20" s="58">
        <f t="shared" si="1"/>
        <v>-0.1333333333333333</v>
      </c>
      <c r="M20" s="58">
        <f t="shared" si="0"/>
        <v>0.08333333333333348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3" t="s">
        <v>89</v>
      </c>
      <c r="E21" s="83"/>
      <c r="F21" s="83"/>
      <c r="G21" s="83"/>
      <c r="H21" s="64">
        <v>100</v>
      </c>
      <c r="I21" s="59">
        <v>0.45</v>
      </c>
      <c r="J21" s="59">
        <v>0.45</v>
      </c>
      <c r="K21" s="59">
        <v>0.35</v>
      </c>
      <c r="L21" s="58">
        <f t="shared" si="1"/>
        <v>0</v>
      </c>
      <c r="M21" s="58">
        <f t="shared" si="0"/>
        <v>0.2857142857142858</v>
      </c>
      <c r="N21" s="16">
        <v>90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3" t="s">
        <v>132</v>
      </c>
      <c r="E22" s="83"/>
      <c r="F22" s="83" t="s">
        <v>115</v>
      </c>
      <c r="G22" s="83"/>
      <c r="H22" s="64">
        <v>94700</v>
      </c>
      <c r="I22" s="59">
        <v>0.39</v>
      </c>
      <c r="J22" s="59">
        <v>0.39</v>
      </c>
      <c r="K22" s="59">
        <v>0.47</v>
      </c>
      <c r="L22" s="58">
        <f t="shared" si="1"/>
        <v>0</v>
      </c>
      <c r="M22" s="58">
        <f t="shared" si="0"/>
        <v>-0.17021276595744672</v>
      </c>
      <c r="N22" s="16">
        <v>65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3" t="s">
        <v>133</v>
      </c>
      <c r="E23" s="83"/>
      <c r="F23" s="83" t="s">
        <v>111</v>
      </c>
      <c r="G23" s="83"/>
      <c r="H23" s="64">
        <v>21900</v>
      </c>
      <c r="I23" s="59">
        <v>0.55</v>
      </c>
      <c r="J23" s="59">
        <v>0.55</v>
      </c>
      <c r="K23" s="59">
        <v>0.3</v>
      </c>
      <c r="L23" s="58">
        <f t="shared" si="1"/>
        <v>0</v>
      </c>
      <c r="M23" s="58">
        <f t="shared" si="0"/>
        <v>0.8333333333333335</v>
      </c>
      <c r="N23" s="16">
        <v>65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3" t="s">
        <v>91</v>
      </c>
      <c r="E24" s="83"/>
      <c r="F24" s="83" t="s">
        <v>112</v>
      </c>
      <c r="G24" s="83"/>
      <c r="H24" s="63">
        <v>20600</v>
      </c>
      <c r="I24" s="59">
        <v>0.75</v>
      </c>
      <c r="J24" s="59">
        <v>0.75</v>
      </c>
      <c r="K24" s="59">
        <v>0.7</v>
      </c>
      <c r="L24" s="58">
        <f t="shared" si="1"/>
        <v>0</v>
      </c>
      <c r="M24" s="58">
        <f t="shared" si="0"/>
        <v>0.0714285714285714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3" t="s">
        <v>91</v>
      </c>
      <c r="E25" s="83"/>
      <c r="F25" s="83" t="s">
        <v>112</v>
      </c>
      <c r="G25" s="83"/>
      <c r="H25" s="65">
        <v>97800</v>
      </c>
      <c r="I25" s="59">
        <v>0.75</v>
      </c>
      <c r="J25" s="59">
        <v>0.75</v>
      </c>
      <c r="K25" s="59">
        <v>0.8</v>
      </c>
      <c r="L25" s="58">
        <f t="shared" si="1"/>
        <v>0</v>
      </c>
      <c r="M25" s="58">
        <f t="shared" si="0"/>
        <v>-0.0625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3" t="s">
        <v>116</v>
      </c>
      <c r="E26" s="83"/>
      <c r="F26" s="83" t="s">
        <v>101</v>
      </c>
      <c r="G26" s="83"/>
      <c r="H26" s="72">
        <v>5800</v>
      </c>
      <c r="I26" s="59">
        <v>0.85</v>
      </c>
      <c r="J26" s="59">
        <v>0.85</v>
      </c>
      <c r="K26" s="59">
        <v>0.8</v>
      </c>
      <c r="L26" s="58">
        <f t="shared" si="1"/>
        <v>0</v>
      </c>
      <c r="M26" s="58">
        <f t="shared" si="0"/>
        <v>0.0625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128</v>
      </c>
      <c r="C27" s="17"/>
      <c r="D27" s="81" t="s">
        <v>141</v>
      </c>
      <c r="E27" s="84"/>
      <c r="F27" s="81"/>
      <c r="G27" s="84"/>
      <c r="H27" s="77">
        <v>5500</v>
      </c>
      <c r="I27" s="75">
        <v>1.4</v>
      </c>
      <c r="J27" s="59">
        <v>1.5</v>
      </c>
      <c r="K27" s="59">
        <v>1.2</v>
      </c>
      <c r="L27" s="58">
        <f t="shared" si="1"/>
        <v>-0.06666666666666676</v>
      </c>
      <c r="M27" s="58">
        <f t="shared" si="0"/>
        <v>0.16666666666666674</v>
      </c>
      <c r="N27" s="16">
        <v>90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3" t="s">
        <v>107</v>
      </c>
      <c r="E28" s="83"/>
      <c r="F28" s="83" t="s">
        <v>106</v>
      </c>
      <c r="G28" s="83"/>
      <c r="H28" s="76">
        <v>98700</v>
      </c>
      <c r="I28" s="59">
        <v>0.48</v>
      </c>
      <c r="J28" s="59">
        <v>0.48</v>
      </c>
      <c r="K28" s="59">
        <v>0.42</v>
      </c>
      <c r="L28" s="58">
        <f t="shared" si="1"/>
        <v>0</v>
      </c>
      <c r="M28" s="58">
        <f t="shared" si="0"/>
        <v>0.1428571428571428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3" t="s">
        <v>96</v>
      </c>
      <c r="E29" s="83"/>
      <c r="F29" s="83" t="s">
        <v>91</v>
      </c>
      <c r="G29" s="83"/>
      <c r="H29" s="64">
        <v>4300</v>
      </c>
      <c r="I29" s="59">
        <v>1.1</v>
      </c>
      <c r="J29" s="59">
        <v>1.1</v>
      </c>
      <c r="K29" s="59">
        <v>0.55</v>
      </c>
      <c r="L29" s="58">
        <f t="shared" si="1"/>
        <v>0</v>
      </c>
      <c r="M29" s="58">
        <f t="shared" si="0"/>
        <v>1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3" t="s">
        <v>96</v>
      </c>
      <c r="E30" s="83"/>
      <c r="F30" s="83" t="s">
        <v>83</v>
      </c>
      <c r="G30" s="83"/>
      <c r="H30" s="64"/>
      <c r="I30" s="59">
        <v>1.1</v>
      </c>
      <c r="J30" s="59">
        <v>1</v>
      </c>
      <c r="K30" s="59">
        <v>0.9</v>
      </c>
      <c r="L30" s="58">
        <f t="shared" si="1"/>
        <v>0.10000000000000009</v>
      </c>
      <c r="M30" s="58">
        <f t="shared" si="0"/>
        <v>0.22222222222222232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3" t="s">
        <v>134</v>
      </c>
      <c r="E31" s="83"/>
      <c r="F31" s="83" t="s">
        <v>91</v>
      </c>
      <c r="G31" s="83"/>
      <c r="H31" s="66">
        <v>28100</v>
      </c>
      <c r="I31" s="59">
        <v>1.2</v>
      </c>
      <c r="J31" s="59">
        <v>1.2</v>
      </c>
      <c r="K31" s="59">
        <v>1.3</v>
      </c>
      <c r="L31" s="58">
        <f t="shared" si="1"/>
        <v>0</v>
      </c>
      <c r="M31" s="58">
        <f t="shared" si="0"/>
        <v>-0.07692307692307698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3" t="s">
        <v>134</v>
      </c>
      <c r="E32" s="83"/>
      <c r="F32" s="83" t="s">
        <v>91</v>
      </c>
      <c r="G32" s="83"/>
      <c r="H32" s="64"/>
      <c r="I32" s="59">
        <v>1.2</v>
      </c>
      <c r="J32" s="59">
        <v>1.1</v>
      </c>
      <c r="K32" s="59">
        <v>1.1</v>
      </c>
      <c r="L32" s="58">
        <f t="shared" si="1"/>
        <v>0.09090909090909083</v>
      </c>
      <c r="M32" s="58">
        <f t="shared" si="0"/>
        <v>0.09090909090909083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81" t="s">
        <v>119</v>
      </c>
      <c r="E33" s="84"/>
      <c r="F33" s="81" t="s">
        <v>118</v>
      </c>
      <c r="G33" s="84"/>
      <c r="H33" s="64"/>
      <c r="I33" s="59">
        <v>0.12</v>
      </c>
      <c r="J33" s="59">
        <v>0.12</v>
      </c>
      <c r="K33" s="59">
        <v>0.1</v>
      </c>
      <c r="L33" s="58">
        <f t="shared" si="1"/>
        <v>0</v>
      </c>
      <c r="M33" s="58">
        <f t="shared" si="0"/>
        <v>0.19999999999999996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110</v>
      </c>
      <c r="C34" s="17"/>
      <c r="D34" s="81" t="s">
        <v>125</v>
      </c>
      <c r="E34" s="84"/>
      <c r="F34" s="81" t="s">
        <v>131</v>
      </c>
      <c r="G34" s="82"/>
      <c r="H34" s="64">
        <v>5200</v>
      </c>
      <c r="I34" s="59">
        <v>1</v>
      </c>
      <c r="J34" s="74">
        <v>1</v>
      </c>
      <c r="K34" s="59">
        <v>0.8</v>
      </c>
      <c r="L34" s="58">
        <f t="shared" si="1"/>
        <v>0</v>
      </c>
      <c r="M34" s="58">
        <f t="shared" si="0"/>
        <v>0.25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3" t="s">
        <v>89</v>
      </c>
      <c r="E35" s="83"/>
      <c r="F35" s="81"/>
      <c r="G35" s="84"/>
      <c r="H35" s="64">
        <v>50</v>
      </c>
      <c r="I35" s="60">
        <v>0.45</v>
      </c>
      <c r="J35" s="60">
        <v>0.45</v>
      </c>
      <c r="K35" s="60">
        <v>0.4</v>
      </c>
      <c r="L35" s="58">
        <f t="shared" si="1"/>
        <v>0</v>
      </c>
      <c r="M35" s="58">
        <f t="shared" si="0"/>
        <v>0.125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1" t="s">
        <v>135</v>
      </c>
      <c r="E36" s="84"/>
      <c r="F36" s="81" t="s">
        <v>101</v>
      </c>
      <c r="G36" s="84"/>
      <c r="H36" s="64">
        <v>6400</v>
      </c>
      <c r="I36" s="59">
        <v>0.9</v>
      </c>
      <c r="J36" s="59">
        <v>0.85</v>
      </c>
      <c r="K36" s="59">
        <v>0.7</v>
      </c>
      <c r="L36" s="58">
        <f t="shared" si="1"/>
        <v>0.05882352941176472</v>
      </c>
      <c r="M36" s="58">
        <f t="shared" si="0"/>
        <v>0.2857142857142858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81" t="s">
        <v>121</v>
      </c>
      <c r="E37" s="84"/>
      <c r="F37" s="83" t="s">
        <v>120</v>
      </c>
      <c r="G37" s="83"/>
      <c r="H37" s="64">
        <v>1100</v>
      </c>
      <c r="I37" s="59">
        <v>2</v>
      </c>
      <c r="J37" s="59">
        <v>2</v>
      </c>
      <c r="K37" s="59">
        <v>1.2</v>
      </c>
      <c r="L37" s="58">
        <f>(I37/J37)-1</f>
        <v>0</v>
      </c>
      <c r="M37" s="58">
        <f t="shared" si="0"/>
        <v>0.6666666666666667</v>
      </c>
      <c r="N37" s="16">
        <v>85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1" t="s">
        <v>123</v>
      </c>
      <c r="E38" s="84"/>
      <c r="F38" s="81" t="s">
        <v>122</v>
      </c>
      <c r="G38" s="84"/>
      <c r="H38" s="64">
        <v>3900</v>
      </c>
      <c r="I38" s="59">
        <v>3</v>
      </c>
      <c r="J38" s="59">
        <v>3</v>
      </c>
      <c r="K38" s="59">
        <v>2.9</v>
      </c>
      <c r="L38" s="58">
        <f t="shared" si="1"/>
        <v>0</v>
      </c>
      <c r="M38" s="58">
        <f t="shared" si="0"/>
        <v>0.034482758620689724</v>
      </c>
      <c r="N38" s="16">
        <v>60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3" t="s">
        <v>136</v>
      </c>
      <c r="E39" s="83"/>
      <c r="F39" s="83"/>
      <c r="G39" s="83"/>
      <c r="H39" s="64">
        <v>2500</v>
      </c>
      <c r="I39" s="59">
        <v>1.2</v>
      </c>
      <c r="J39" s="59">
        <v>1.2</v>
      </c>
      <c r="K39" s="59">
        <v>1.3</v>
      </c>
      <c r="L39" s="58">
        <f t="shared" si="1"/>
        <v>0</v>
      </c>
      <c r="M39" s="58">
        <f t="shared" si="0"/>
        <v>-0.07692307692307698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>
        <v>2</v>
      </c>
      <c r="D40" s="81" t="s">
        <v>85</v>
      </c>
      <c r="E40" s="84"/>
      <c r="F40" s="81" t="s">
        <v>138</v>
      </c>
      <c r="G40" s="84"/>
      <c r="H40" s="64">
        <v>85700</v>
      </c>
      <c r="I40" s="61">
        <v>1.2</v>
      </c>
      <c r="J40" s="61">
        <v>1.1</v>
      </c>
      <c r="K40" s="61">
        <v>1.1</v>
      </c>
      <c r="L40" s="58">
        <f>(I40/J40)-1</f>
        <v>0.09090909090909083</v>
      </c>
      <c r="M40" s="58">
        <f>(I40/K40)-1</f>
        <v>0.09090909090909083</v>
      </c>
      <c r="N40" s="16">
        <v>60</v>
      </c>
      <c r="O40" s="12"/>
      <c r="P40" s="12"/>
      <c r="Q40" s="12"/>
    </row>
    <row r="41" spans="1:17" ht="13.5" customHeight="1">
      <c r="A41" s="16">
        <v>29</v>
      </c>
      <c r="B41" s="19" t="s">
        <v>90</v>
      </c>
      <c r="C41" s="17">
        <v>2.5</v>
      </c>
      <c r="D41" s="81" t="s">
        <v>109</v>
      </c>
      <c r="E41" s="84"/>
      <c r="F41" s="83" t="s">
        <v>135</v>
      </c>
      <c r="G41" s="83"/>
      <c r="H41" s="64">
        <v>3300</v>
      </c>
      <c r="I41" s="61">
        <v>1.5</v>
      </c>
      <c r="J41" s="61">
        <v>1.8</v>
      </c>
      <c r="K41" s="61">
        <v>1.2</v>
      </c>
      <c r="L41" s="58">
        <f>(I41/J41)-1</f>
        <v>-0.16666666666666674</v>
      </c>
      <c r="M41" s="58">
        <f>(I41/K41)-1</f>
        <v>0.25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93" t="s">
        <v>28</v>
      </c>
      <c r="C42" s="93"/>
      <c r="D42" s="93"/>
      <c r="E42" s="93"/>
      <c r="F42" s="93"/>
      <c r="G42" s="93"/>
      <c r="H42" s="68">
        <f>SUM(H13:H41)</f>
        <v>526900</v>
      </c>
      <c r="I42" s="101"/>
      <c r="J42" s="101"/>
      <c r="K42" s="101"/>
      <c r="L42" s="101"/>
      <c r="M42" s="101"/>
      <c r="N42" s="102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85" t="s">
        <v>11</v>
      </c>
      <c r="E48" s="85"/>
      <c r="F48" s="85" t="s">
        <v>12</v>
      </c>
      <c r="G48" s="85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4" t="s">
        <v>3</v>
      </c>
      <c r="E49" s="95"/>
      <c r="F49" s="94" t="s">
        <v>3</v>
      </c>
      <c r="G49" s="95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97</v>
      </c>
      <c r="C50" s="17"/>
      <c r="D50" s="81" t="s">
        <v>98</v>
      </c>
      <c r="E50" s="84"/>
      <c r="F50" s="81"/>
      <c r="G50" s="84"/>
      <c r="H50" s="67">
        <v>2600</v>
      </c>
      <c r="I50" s="62">
        <v>3</v>
      </c>
      <c r="J50" s="71">
        <v>3</v>
      </c>
      <c r="K50" s="62">
        <v>3</v>
      </c>
      <c r="L50" s="58">
        <f aca="true" t="shared" si="2" ref="L50:L59">(I50/J50)-1</f>
        <v>0</v>
      </c>
      <c r="M50" s="58">
        <f aca="true" t="shared" si="3" ref="M50:M61">(I50/K50)-1</f>
        <v>0</v>
      </c>
      <c r="N50" s="18">
        <v>60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81" t="s">
        <v>82</v>
      </c>
      <c r="E51" s="84"/>
      <c r="F51" s="81"/>
      <c r="G51" s="84"/>
      <c r="H51" s="67">
        <v>2100</v>
      </c>
      <c r="I51" s="62">
        <v>3.5</v>
      </c>
      <c r="J51" s="62">
        <v>3.5</v>
      </c>
      <c r="K51" s="62">
        <v>3.5</v>
      </c>
      <c r="L51" s="58">
        <f t="shared" si="2"/>
        <v>0</v>
      </c>
      <c r="M51" s="5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1" t="s">
        <v>79</v>
      </c>
      <c r="E52" s="84"/>
      <c r="F52" s="81"/>
      <c r="G52" s="84"/>
      <c r="H52" s="67">
        <v>5400</v>
      </c>
      <c r="I52" s="62">
        <v>1</v>
      </c>
      <c r="J52" s="62">
        <v>1</v>
      </c>
      <c r="K52" s="62">
        <v>1</v>
      </c>
      <c r="L52" s="58">
        <f t="shared" si="2"/>
        <v>0</v>
      </c>
      <c r="M52" s="58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137</v>
      </c>
      <c r="C53" s="17"/>
      <c r="D53" s="81" t="s">
        <v>151</v>
      </c>
      <c r="E53" s="84"/>
      <c r="F53" s="81"/>
      <c r="G53" s="82"/>
      <c r="H53" s="67"/>
      <c r="I53" s="62">
        <v>2.7</v>
      </c>
      <c r="J53" s="62">
        <v>2.9</v>
      </c>
      <c r="K53" s="78">
        <v>0</v>
      </c>
      <c r="L53" s="58">
        <f t="shared" si="2"/>
        <v>-0.06896551724137923</v>
      </c>
      <c r="M53" s="73" t="e">
        <f t="shared" si="3"/>
        <v>#DIV/0!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103</v>
      </c>
      <c r="C54" s="17"/>
      <c r="D54" s="81" t="s">
        <v>96</v>
      </c>
      <c r="E54" s="84"/>
      <c r="F54" s="81"/>
      <c r="G54" s="84"/>
      <c r="H54" s="67"/>
      <c r="I54" s="62">
        <v>1.1</v>
      </c>
      <c r="J54" s="71">
        <v>1.1</v>
      </c>
      <c r="K54" s="62">
        <v>1.1</v>
      </c>
      <c r="L54" s="58">
        <f t="shared" si="2"/>
        <v>0</v>
      </c>
      <c r="M54" s="58">
        <f t="shared" si="3"/>
        <v>0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76</v>
      </c>
      <c r="C55" s="17"/>
      <c r="D55" s="81" t="s">
        <v>109</v>
      </c>
      <c r="E55" s="84"/>
      <c r="F55" s="81" t="s">
        <v>124</v>
      </c>
      <c r="G55" s="84"/>
      <c r="H55" s="67">
        <v>31700</v>
      </c>
      <c r="I55" s="62">
        <v>1.5</v>
      </c>
      <c r="J55" s="62">
        <v>1.5</v>
      </c>
      <c r="K55" s="62">
        <v>1.5</v>
      </c>
      <c r="L55" s="58">
        <f t="shared" si="2"/>
        <v>0</v>
      </c>
      <c r="M55" s="58">
        <f t="shared" si="3"/>
        <v>0</v>
      </c>
      <c r="N55" s="18">
        <v>55</v>
      </c>
      <c r="O55" s="12"/>
      <c r="P55" s="12"/>
      <c r="Q55" s="12"/>
    </row>
    <row r="56" spans="1:17" ht="13.5" customHeight="1">
      <c r="A56" s="16">
        <v>7</v>
      </c>
      <c r="B56" s="69" t="s">
        <v>100</v>
      </c>
      <c r="C56" s="17"/>
      <c r="D56" s="81" t="s">
        <v>81</v>
      </c>
      <c r="E56" s="84"/>
      <c r="F56" s="81"/>
      <c r="G56" s="84"/>
      <c r="H56" s="63">
        <v>7500</v>
      </c>
      <c r="I56" s="60">
        <v>1.2</v>
      </c>
      <c r="J56" s="70">
        <v>1.2</v>
      </c>
      <c r="K56" s="60">
        <v>1.3</v>
      </c>
      <c r="L56" s="58">
        <f t="shared" si="2"/>
        <v>0</v>
      </c>
      <c r="M56" s="58">
        <f t="shared" si="3"/>
        <v>-0.07692307692307698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92</v>
      </c>
      <c r="C57" s="17"/>
      <c r="D57" s="81" t="s">
        <v>93</v>
      </c>
      <c r="E57" s="84"/>
      <c r="F57" s="81" t="s">
        <v>99</v>
      </c>
      <c r="G57" s="84"/>
      <c r="H57" s="63">
        <v>11300</v>
      </c>
      <c r="I57" s="60">
        <v>1.7</v>
      </c>
      <c r="J57" s="60">
        <v>1.7</v>
      </c>
      <c r="K57" s="60">
        <v>1.3</v>
      </c>
      <c r="L57" s="58">
        <f t="shared" si="2"/>
        <v>0</v>
      </c>
      <c r="M57" s="58">
        <f t="shared" si="3"/>
        <v>0.3076923076923077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143</v>
      </c>
      <c r="C58" s="17"/>
      <c r="D58" s="81" t="s">
        <v>153</v>
      </c>
      <c r="E58" s="84"/>
      <c r="F58" s="81" t="s">
        <v>152</v>
      </c>
      <c r="G58" s="82"/>
      <c r="H58" s="63">
        <v>8500</v>
      </c>
      <c r="I58" s="60">
        <v>3.8</v>
      </c>
      <c r="J58" s="80">
        <v>0</v>
      </c>
      <c r="K58" s="60">
        <v>3.5</v>
      </c>
      <c r="L58" s="73" t="e">
        <f t="shared" si="2"/>
        <v>#DIV/0!</v>
      </c>
      <c r="M58" s="58">
        <f t="shared" si="3"/>
        <v>0.08571428571428563</v>
      </c>
      <c r="N58" s="16">
        <v>55</v>
      </c>
      <c r="O58" s="12"/>
      <c r="P58" s="12"/>
      <c r="Q58" s="12"/>
    </row>
    <row r="59" spans="1:17" ht="13.5" customHeight="1">
      <c r="A59" s="16">
        <v>10</v>
      </c>
      <c r="B59" s="20" t="s">
        <v>149</v>
      </c>
      <c r="C59" s="17"/>
      <c r="D59" s="81" t="s">
        <v>79</v>
      </c>
      <c r="E59" s="84"/>
      <c r="F59" s="81"/>
      <c r="G59" s="82"/>
      <c r="H59" s="63">
        <v>10900</v>
      </c>
      <c r="I59" s="60">
        <v>1</v>
      </c>
      <c r="J59" s="80">
        <v>0</v>
      </c>
      <c r="K59" s="60">
        <v>1</v>
      </c>
      <c r="L59" s="73" t="e">
        <f t="shared" si="2"/>
        <v>#DIV/0!</v>
      </c>
      <c r="M59" s="58">
        <f t="shared" si="3"/>
        <v>0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30</v>
      </c>
      <c r="C60" s="17"/>
      <c r="D60" s="83" t="s">
        <v>135</v>
      </c>
      <c r="E60" s="83"/>
      <c r="F60" s="81" t="s">
        <v>101</v>
      </c>
      <c r="G60" s="84"/>
      <c r="H60" s="63">
        <v>33400</v>
      </c>
      <c r="I60" s="60">
        <v>0.9</v>
      </c>
      <c r="J60" s="60">
        <v>0.9</v>
      </c>
      <c r="K60" s="60">
        <v>1.2</v>
      </c>
      <c r="L60" s="58">
        <f aca="true" t="shared" si="4" ref="L60:L66">(I60/J60)-1</f>
        <v>0</v>
      </c>
      <c r="M60" s="58">
        <f t="shared" si="3"/>
        <v>-0.25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79" t="s">
        <v>142</v>
      </c>
      <c r="C61" s="17"/>
      <c r="D61" s="81" t="s">
        <v>116</v>
      </c>
      <c r="E61" s="84"/>
      <c r="F61" s="81"/>
      <c r="G61" s="82"/>
      <c r="H61" s="63">
        <v>12800</v>
      </c>
      <c r="I61" s="60">
        <v>0.9</v>
      </c>
      <c r="J61" s="80">
        <v>0</v>
      </c>
      <c r="K61" s="60">
        <v>0.8</v>
      </c>
      <c r="L61" s="73" t="e">
        <f t="shared" si="4"/>
        <v>#DIV/0!</v>
      </c>
      <c r="M61" s="58">
        <f t="shared" si="3"/>
        <v>0.125</v>
      </c>
      <c r="N61" s="16">
        <v>60</v>
      </c>
      <c r="O61" s="12"/>
      <c r="P61" s="12"/>
      <c r="Q61" s="12"/>
    </row>
    <row r="62" spans="1:17" ht="13.5" customHeight="1">
      <c r="A62" s="16">
        <v>13</v>
      </c>
      <c r="B62" s="20" t="s">
        <v>64</v>
      </c>
      <c r="C62" s="17"/>
      <c r="D62" s="81" t="s">
        <v>85</v>
      </c>
      <c r="E62" s="84"/>
      <c r="F62" s="81" t="s">
        <v>78</v>
      </c>
      <c r="G62" s="84"/>
      <c r="H62" s="63">
        <v>41200</v>
      </c>
      <c r="I62" s="60">
        <v>1.1</v>
      </c>
      <c r="J62" s="60">
        <v>1.1</v>
      </c>
      <c r="K62" s="60">
        <v>1.2</v>
      </c>
      <c r="L62" s="58">
        <f t="shared" si="4"/>
        <v>0</v>
      </c>
      <c r="M62" s="58">
        <f aca="true" t="shared" si="5" ref="M62:M69">(I62/K62)-1</f>
        <v>-0.08333333333333326</v>
      </c>
      <c r="N62" s="16">
        <v>65</v>
      </c>
      <c r="O62" s="12"/>
      <c r="P62" s="12"/>
      <c r="Q62" s="12"/>
    </row>
    <row r="63" spans="1:17" ht="13.5" customHeight="1">
      <c r="A63" s="16">
        <v>14</v>
      </c>
      <c r="B63" s="20" t="s">
        <v>88</v>
      </c>
      <c r="C63" s="17"/>
      <c r="D63" s="81" t="s">
        <v>81</v>
      </c>
      <c r="E63" s="84"/>
      <c r="F63" s="81" t="s">
        <v>83</v>
      </c>
      <c r="G63" s="84"/>
      <c r="H63" s="63"/>
      <c r="I63" s="60">
        <v>1.2</v>
      </c>
      <c r="J63" s="60">
        <v>1.2</v>
      </c>
      <c r="K63" s="60">
        <v>1.3</v>
      </c>
      <c r="L63" s="58">
        <f t="shared" si="4"/>
        <v>0</v>
      </c>
      <c r="M63" s="58">
        <f t="shared" si="5"/>
        <v>-0.07692307692307698</v>
      </c>
      <c r="N63" s="16">
        <v>65</v>
      </c>
      <c r="O63" s="12"/>
      <c r="P63" s="12"/>
      <c r="Q63" s="12"/>
    </row>
    <row r="64" spans="1:17" ht="12.75" customHeight="1">
      <c r="A64" s="16">
        <v>15</v>
      </c>
      <c r="B64" s="20" t="s">
        <v>31</v>
      </c>
      <c r="C64" s="17"/>
      <c r="D64" s="81" t="s">
        <v>86</v>
      </c>
      <c r="E64" s="84"/>
      <c r="F64" s="81" t="s">
        <v>95</v>
      </c>
      <c r="G64" s="84"/>
      <c r="H64" s="63">
        <v>29100</v>
      </c>
      <c r="I64" s="60">
        <v>1.1</v>
      </c>
      <c r="J64" s="60">
        <v>1.1</v>
      </c>
      <c r="K64" s="60">
        <v>1.1</v>
      </c>
      <c r="L64" s="58">
        <f t="shared" si="4"/>
        <v>0</v>
      </c>
      <c r="M64" s="58">
        <f t="shared" si="5"/>
        <v>0</v>
      </c>
      <c r="N64" s="16">
        <v>60</v>
      </c>
      <c r="O64" s="12"/>
      <c r="P64" s="12"/>
      <c r="Q64" s="12"/>
    </row>
    <row r="65" spans="1:17" ht="12.75" customHeight="1">
      <c r="A65" s="16">
        <v>16</v>
      </c>
      <c r="B65" s="20" t="s">
        <v>87</v>
      </c>
      <c r="C65" s="17"/>
      <c r="D65" s="81" t="s">
        <v>83</v>
      </c>
      <c r="E65" s="84"/>
      <c r="F65" s="81" t="s">
        <v>89</v>
      </c>
      <c r="G65" s="84"/>
      <c r="H65" s="63">
        <v>12700</v>
      </c>
      <c r="I65" s="60">
        <v>0.65</v>
      </c>
      <c r="J65" s="60">
        <v>0.65</v>
      </c>
      <c r="K65" s="60">
        <v>0.85</v>
      </c>
      <c r="L65" s="58">
        <f t="shared" si="4"/>
        <v>0</v>
      </c>
      <c r="M65" s="58">
        <f t="shared" si="5"/>
        <v>-0.23529411764705876</v>
      </c>
      <c r="N65" s="16">
        <v>55</v>
      </c>
      <c r="O65" s="12"/>
      <c r="P65" s="12"/>
      <c r="Q65" s="12"/>
    </row>
    <row r="66" spans="1:17" ht="13.5" customHeight="1">
      <c r="A66" s="16">
        <v>17</v>
      </c>
      <c r="B66" s="20" t="s">
        <v>32</v>
      </c>
      <c r="C66" s="17"/>
      <c r="D66" s="83" t="s">
        <v>108</v>
      </c>
      <c r="E66" s="83"/>
      <c r="F66" s="81" t="s">
        <v>112</v>
      </c>
      <c r="G66" s="84"/>
      <c r="H66" s="63">
        <v>55600</v>
      </c>
      <c r="I66" s="60">
        <v>0.8</v>
      </c>
      <c r="J66" s="60">
        <v>0.8</v>
      </c>
      <c r="K66" s="60">
        <v>1.1</v>
      </c>
      <c r="L66" s="58">
        <f t="shared" si="4"/>
        <v>0</v>
      </c>
      <c r="M66" s="58">
        <f t="shared" si="5"/>
        <v>-0.2727272727272727</v>
      </c>
      <c r="N66" s="16">
        <v>65</v>
      </c>
      <c r="O66" s="12"/>
      <c r="P66" s="12"/>
      <c r="Q66" s="12"/>
    </row>
    <row r="67" spans="1:17" ht="13.5" customHeight="1">
      <c r="A67" s="16">
        <v>18</v>
      </c>
      <c r="B67" s="20" t="s">
        <v>130</v>
      </c>
      <c r="C67" s="17">
        <v>2</v>
      </c>
      <c r="D67" s="81" t="s">
        <v>129</v>
      </c>
      <c r="E67" s="84"/>
      <c r="F67" s="81" t="s">
        <v>131</v>
      </c>
      <c r="G67" s="82"/>
      <c r="H67" s="63">
        <v>15900</v>
      </c>
      <c r="I67" s="60">
        <v>1.3</v>
      </c>
      <c r="J67" s="60">
        <v>1.3</v>
      </c>
      <c r="K67" s="60">
        <v>1.1</v>
      </c>
      <c r="L67" s="58">
        <f>(I67/J67)-1</f>
        <v>0</v>
      </c>
      <c r="M67" s="58">
        <f t="shared" si="5"/>
        <v>0.18181818181818166</v>
      </c>
      <c r="N67" s="16">
        <v>65</v>
      </c>
      <c r="O67" s="12"/>
      <c r="P67" s="12"/>
      <c r="Q67" s="12"/>
    </row>
    <row r="68" spans="1:17" ht="13.5" customHeight="1">
      <c r="A68" s="16">
        <v>19</v>
      </c>
      <c r="B68" s="20" t="s">
        <v>104</v>
      </c>
      <c r="C68" s="17"/>
      <c r="D68" s="81" t="s">
        <v>117</v>
      </c>
      <c r="E68" s="84"/>
      <c r="F68" s="81" t="s">
        <v>102</v>
      </c>
      <c r="G68" s="84"/>
      <c r="H68" s="63"/>
      <c r="I68" s="60">
        <v>1.1</v>
      </c>
      <c r="J68" s="70">
        <v>1.1</v>
      </c>
      <c r="K68" s="60">
        <v>1.1</v>
      </c>
      <c r="L68" s="58">
        <f>(I68/J68)-1</f>
        <v>0</v>
      </c>
      <c r="M68" s="58">
        <f t="shared" si="5"/>
        <v>0</v>
      </c>
      <c r="N68" s="16">
        <v>60</v>
      </c>
      <c r="O68" s="12"/>
      <c r="P68" s="12"/>
      <c r="Q68" s="12"/>
    </row>
    <row r="69" spans="1:17" ht="13.5" customHeight="1">
      <c r="A69" s="16">
        <v>20</v>
      </c>
      <c r="B69" s="20" t="s">
        <v>105</v>
      </c>
      <c r="C69" s="17">
        <v>2</v>
      </c>
      <c r="D69" s="81" t="s">
        <v>126</v>
      </c>
      <c r="E69" s="84"/>
      <c r="F69" s="81" t="s">
        <v>125</v>
      </c>
      <c r="G69" s="84"/>
      <c r="H69" s="63">
        <v>27500</v>
      </c>
      <c r="I69" s="60">
        <v>1.6</v>
      </c>
      <c r="J69" s="70">
        <v>1.6</v>
      </c>
      <c r="K69" s="60">
        <v>1.7</v>
      </c>
      <c r="L69" s="58">
        <f>(I69/J69)-1</f>
        <v>0</v>
      </c>
      <c r="M69" s="58">
        <f t="shared" si="5"/>
        <v>-0.05882352941176461</v>
      </c>
      <c r="N69" s="16">
        <v>60</v>
      </c>
      <c r="O69" s="12"/>
      <c r="P69" s="12"/>
      <c r="Q69" s="12"/>
    </row>
    <row r="70" spans="1:14" ht="15" customHeight="1">
      <c r="A70" s="37"/>
      <c r="B70" s="97" t="s">
        <v>33</v>
      </c>
      <c r="C70" s="98"/>
      <c r="D70" s="99"/>
      <c r="E70" s="99"/>
      <c r="F70" s="99"/>
      <c r="G70" s="100"/>
      <c r="H70" s="68">
        <f>SUM(H51:H69)</f>
        <v>305600</v>
      </c>
      <c r="I70" s="107" t="s">
        <v>2</v>
      </c>
      <c r="J70" s="101"/>
      <c r="K70" s="101"/>
      <c r="L70" s="101"/>
      <c r="M70" s="101"/>
      <c r="N70" s="102"/>
    </row>
    <row r="71" spans="1:17" ht="12.75" customHeight="1">
      <c r="A71" s="25"/>
      <c r="B71" s="26"/>
      <c r="C71" s="27"/>
      <c r="D71" s="28"/>
      <c r="E71" s="28"/>
      <c r="F71" s="28"/>
      <c r="G71" s="28"/>
      <c r="H71" s="27"/>
      <c r="I71" s="29"/>
      <c r="J71" s="30"/>
      <c r="K71" s="28" t="s">
        <v>62</v>
      </c>
      <c r="L71" s="31"/>
      <c r="M71" s="31"/>
      <c r="N71" s="32"/>
      <c r="O71" s="12"/>
      <c r="P71" s="12"/>
      <c r="Q71" s="12"/>
    </row>
    <row r="75" spans="1:17" ht="12.75" customHeight="1">
      <c r="A75" s="14"/>
      <c r="B75" s="12"/>
      <c r="C75" s="10"/>
      <c r="D75" s="15"/>
      <c r="E75" s="15"/>
      <c r="F75" s="15"/>
      <c r="G75" s="10"/>
      <c r="H75" s="10"/>
      <c r="I75" s="15"/>
      <c r="J75" s="96" t="s">
        <v>80</v>
      </c>
      <c r="K75" s="96"/>
      <c r="L75" s="96"/>
      <c r="M75" s="96"/>
      <c r="N75" s="96"/>
      <c r="O75" s="12"/>
      <c r="P75" s="12"/>
      <c r="Q75" s="12"/>
    </row>
    <row r="76" spans="1:17" ht="12.75" customHeight="1">
      <c r="A76" s="14"/>
      <c r="B76" s="12"/>
      <c r="C76" s="10"/>
      <c r="D76" s="15"/>
      <c r="E76" s="15"/>
      <c r="F76" s="15"/>
      <c r="G76" s="10"/>
      <c r="H76" s="10"/>
      <c r="I76" s="15"/>
      <c r="J76" s="15"/>
      <c r="K76" s="15"/>
      <c r="L76" s="104" t="s">
        <v>77</v>
      </c>
      <c r="M76" s="104"/>
      <c r="N76" s="10"/>
      <c r="O76" s="12"/>
      <c r="P76" s="12"/>
      <c r="Q76" s="12"/>
    </row>
    <row r="77" ht="12.75" customHeight="1"/>
    <row r="78" spans="2:14" ht="12.75" customHeight="1">
      <c r="B78" s="91" t="s">
        <v>54</v>
      </c>
      <c r="C78" s="91"/>
      <c r="D78" s="91"/>
      <c r="E78" s="91"/>
      <c r="F78" s="91"/>
      <c r="G78" s="91"/>
      <c r="H78" s="91"/>
      <c r="I78" s="91"/>
      <c r="J78" s="91"/>
      <c r="K78" s="91"/>
      <c r="L78" s="105" t="s">
        <v>84</v>
      </c>
      <c r="M78" s="105"/>
      <c r="N78" s="105"/>
    </row>
    <row r="79" spans="2:11" ht="12.75" customHeight="1">
      <c r="B79" s="91" t="s">
        <v>41</v>
      </c>
      <c r="C79" s="91"/>
      <c r="D79" s="91"/>
      <c r="E79" s="91"/>
      <c r="F79" s="91"/>
      <c r="G79" s="91"/>
      <c r="H79" s="91"/>
      <c r="I79" s="91"/>
      <c r="J79" s="91"/>
      <c r="K79" s="91"/>
    </row>
    <row r="80" spans="2:11" ht="12.75" customHeight="1">
      <c r="B80" s="91" t="s">
        <v>65</v>
      </c>
      <c r="C80" s="91"/>
      <c r="D80" s="91"/>
      <c r="E80" s="91"/>
      <c r="F80" s="91"/>
      <c r="G80" s="91"/>
      <c r="H80" s="91"/>
      <c r="I80" s="91"/>
      <c r="J80" s="91"/>
      <c r="K80" s="91"/>
    </row>
    <row r="81" spans="2:12" ht="12.75" customHeight="1">
      <c r="B81" s="91" t="s">
        <v>42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 ht="12.75" customHeight="1">
      <c r="B82" s="106" t="s">
        <v>55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5" spans="1:17" ht="12.75" customHeight="1">
      <c r="A85" s="14"/>
      <c r="B85" s="91" t="s">
        <v>148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2"/>
      <c r="P85" s="12"/>
      <c r="Q85" s="12"/>
    </row>
    <row r="86" spans="2:14" ht="12.75" customHeight="1">
      <c r="B86" s="91" t="s">
        <v>59</v>
      </c>
      <c r="C86" s="91"/>
      <c r="D86" s="91"/>
      <c r="E86" s="91"/>
      <c r="F86" s="91"/>
      <c r="G86" s="91"/>
      <c r="H86" s="91"/>
      <c r="I86" s="91"/>
      <c r="J86" s="91"/>
      <c r="K86" s="91"/>
      <c r="L86" s="104"/>
      <c r="M86" s="104"/>
      <c r="N86" s="104"/>
    </row>
    <row r="87" spans="2:12" ht="12.75" customHeight="1">
      <c r="B87" s="91" t="s">
        <v>6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2.75">
      <c r="A88" s="1"/>
      <c r="B88" s="91" t="s">
        <v>58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ht="12.75" customHeight="1">
      <c r="A89" s="1"/>
    </row>
    <row r="90" ht="12.75" customHeight="1">
      <c r="A90" s="1"/>
    </row>
    <row r="93" spans="1:14" ht="12.75" customHeight="1">
      <c r="A93" s="1"/>
      <c r="B93" s="43" t="s">
        <v>56</v>
      </c>
      <c r="M93" s="103" t="s">
        <v>57</v>
      </c>
      <c r="N93" s="103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6" spans="1:14" ht="9" customHeight="1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 customHeight="1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 customHeight="1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</sheetData>
  <sheetProtection/>
  <mergeCells count="138">
    <mergeCell ref="F52:G52"/>
    <mergeCell ref="D63:E63"/>
    <mergeCell ref="D58:E58"/>
    <mergeCell ref="F58:G58"/>
    <mergeCell ref="D61:E61"/>
    <mergeCell ref="D56:E56"/>
    <mergeCell ref="F60:G60"/>
    <mergeCell ref="F57:G57"/>
    <mergeCell ref="D52:E52"/>
    <mergeCell ref="D54:E54"/>
    <mergeCell ref="F67:G67"/>
    <mergeCell ref="F32:G32"/>
    <mergeCell ref="F61:G61"/>
    <mergeCell ref="D53:E53"/>
    <mergeCell ref="F53:G53"/>
    <mergeCell ref="D57:E57"/>
    <mergeCell ref="F55:G55"/>
    <mergeCell ref="F33:G33"/>
    <mergeCell ref="D55:E55"/>
    <mergeCell ref="F49:G49"/>
    <mergeCell ref="D20:E20"/>
    <mergeCell ref="F20:G20"/>
    <mergeCell ref="D27:E27"/>
    <mergeCell ref="F27:G27"/>
    <mergeCell ref="D34:E34"/>
    <mergeCell ref="F34:G34"/>
    <mergeCell ref="D32:E32"/>
    <mergeCell ref="F31:G31"/>
    <mergeCell ref="D28:E28"/>
    <mergeCell ref="F24:G24"/>
    <mergeCell ref="D21:E21"/>
    <mergeCell ref="D25:E25"/>
    <mergeCell ref="B79:K79"/>
    <mergeCell ref="B82:L82"/>
    <mergeCell ref="D22:E22"/>
    <mergeCell ref="D24:E24"/>
    <mergeCell ref="F29:G29"/>
    <mergeCell ref="D29:E29"/>
    <mergeCell ref="I70:N70"/>
    <mergeCell ref="D33:E33"/>
    <mergeCell ref="M93:N93"/>
    <mergeCell ref="B85:N85"/>
    <mergeCell ref="B86:K86"/>
    <mergeCell ref="L86:N86"/>
    <mergeCell ref="B80:K80"/>
    <mergeCell ref="L76:M76"/>
    <mergeCell ref="L78:N78"/>
    <mergeCell ref="B87:L87"/>
    <mergeCell ref="B88:L88"/>
    <mergeCell ref="B81:L81"/>
    <mergeCell ref="I42:N42"/>
    <mergeCell ref="D60:E60"/>
    <mergeCell ref="F65:G65"/>
    <mergeCell ref="D64:E64"/>
    <mergeCell ref="F64:G64"/>
    <mergeCell ref="F56:G56"/>
    <mergeCell ref="D50:E50"/>
    <mergeCell ref="F51:G51"/>
    <mergeCell ref="F50:G50"/>
    <mergeCell ref="D59:E59"/>
    <mergeCell ref="B78:K78"/>
    <mergeCell ref="J75:N75"/>
    <mergeCell ref="B70:G70"/>
    <mergeCell ref="F54:G54"/>
    <mergeCell ref="F62:G62"/>
    <mergeCell ref="D65:E65"/>
    <mergeCell ref="D67:E67"/>
    <mergeCell ref="F66:G66"/>
    <mergeCell ref="D62:E62"/>
    <mergeCell ref="F63:G63"/>
    <mergeCell ref="D66:E66"/>
    <mergeCell ref="D49:E49"/>
    <mergeCell ref="F41:G41"/>
    <mergeCell ref="D41:E41"/>
    <mergeCell ref="D38:E38"/>
    <mergeCell ref="F69:G69"/>
    <mergeCell ref="D69:E69"/>
    <mergeCell ref="D68:E68"/>
    <mergeCell ref="F68:G68"/>
    <mergeCell ref="D51:E51"/>
    <mergeCell ref="D31:E31"/>
    <mergeCell ref="D39:E39"/>
    <mergeCell ref="F48:G48"/>
    <mergeCell ref="B42:G42"/>
    <mergeCell ref="F37:G37"/>
    <mergeCell ref="D40:E40"/>
    <mergeCell ref="D48:E48"/>
    <mergeCell ref="F35:G35"/>
    <mergeCell ref="F39:G39"/>
    <mergeCell ref="D36:E36"/>
    <mergeCell ref="F36:G36"/>
    <mergeCell ref="C2:G2"/>
    <mergeCell ref="C3:G3"/>
    <mergeCell ref="C7:F7"/>
    <mergeCell ref="D15:E15"/>
    <mergeCell ref="D13:E13"/>
    <mergeCell ref="F18:G18"/>
    <mergeCell ref="A9:N9"/>
    <mergeCell ref="I4:J4"/>
    <mergeCell ref="C4:F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F12:G12"/>
    <mergeCell ref="D14:E14"/>
    <mergeCell ref="D16:E16"/>
    <mergeCell ref="F16:G16"/>
    <mergeCell ref="D12:E12"/>
    <mergeCell ref="F15:G15"/>
    <mergeCell ref="F14:G14"/>
    <mergeCell ref="F13:G13"/>
    <mergeCell ref="D17:E17"/>
    <mergeCell ref="D19:E19"/>
    <mergeCell ref="F17:G17"/>
    <mergeCell ref="F19:G19"/>
    <mergeCell ref="F26:G26"/>
    <mergeCell ref="F22:G22"/>
    <mergeCell ref="D18:E18"/>
    <mergeCell ref="F21:G21"/>
    <mergeCell ref="D23:E23"/>
    <mergeCell ref="F23:G23"/>
    <mergeCell ref="F59:G59"/>
    <mergeCell ref="F25:G25"/>
    <mergeCell ref="F28:G28"/>
    <mergeCell ref="D26:E26"/>
    <mergeCell ref="F30:G30"/>
    <mergeCell ref="D37:E37"/>
    <mergeCell ref="F38:G38"/>
    <mergeCell ref="D30:E30"/>
    <mergeCell ref="D35:E35"/>
    <mergeCell ref="F40:G4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2021-10-15T09:42:54Z</cp:lastPrinted>
  <dcterms:created xsi:type="dcterms:W3CDTF">1997-11-13T17:03:54Z</dcterms:created>
  <dcterms:modified xsi:type="dcterms:W3CDTF">2021-10-15T09:42:55Z</dcterms:modified>
  <cp:category/>
  <cp:version/>
  <cp:contentType/>
  <cp:contentStatus/>
</cp:coreProperties>
</file>