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<sst xmlns="http://schemas.openxmlformats.org/spreadsheetml/2006/main" count="212" uniqueCount="151">
  <si>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</si>
  <si>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</si>
  <si>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</si>
  <si>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</si>
  <si>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</si>
  <si>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</si>
  <si>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</si>
  <si>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</si>
  <si>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</si>
  <si>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</si>
  <si>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</si>
  <si>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</si>
  <si>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</si>
  <si>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</si>
  <si>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</si>
  <si>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</si>
  <si>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</si>
  <si>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</si>
  <si>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</si>
  <si>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</si>
  <si>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</si>
  <si>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</si>
  <si>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</si>
  <si>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</si>
  <si>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</si>
  <si>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</si>
  <si>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</si>
  <si>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</si>
  <si>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</si>
  <si>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</si>
  <si>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</si>
  <si>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</si>
  <si>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</si>
  <si>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</si>
  <si>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</si>
  <si>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</si>
  <si>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</si>
  <si>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</si>
  <si>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</si>
  <si>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</si>
  <si>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</si>
  <si>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</si>
  <si>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</si>
  <si>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</si>
  <si>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</si>
  <si>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</si>
  <si>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</si>
  <si>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</si>
  <si>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</si>
  <si>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</si>
  <si>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</si>
  <si>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</si>
  <si>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</si>
  <si>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</si>
  <si>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</si>
  <si>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</si>
  <si>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</si>
  <si>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</si>
  <si>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</si>
  <si>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</si>
  <si>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</si>
  <si>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</si>
  <si>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</si>
  <si>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</si>
  <si>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</si>
  <si>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</si>
  <si>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</si>
  <si>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</si>
  <si>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</si>
  <si>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</si>
  <si>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</si>
  <si>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</si>
  <si>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</si>
  <si>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</si>
  <si>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</si>
  <si>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0,90 - 1,20</t>
  </si>
  <si>
    <t>1,00 - 1,40</t>
  </si>
  <si>
    <t>0,60 - 0,80</t>
  </si>
  <si>
    <t>0,90 - 1,50</t>
  </si>
  <si>
    <t>Μήλα στάρκιν /Apples starkin</t>
  </si>
  <si>
    <t>0,40 - 0,50</t>
  </si>
  <si>
    <t>0,50 - 0,90</t>
  </si>
  <si>
    <t>1,40 - 1,80</t>
  </si>
  <si>
    <t>1,00 - 1,20</t>
  </si>
  <si>
    <t>Έτος/Year: 48ο</t>
  </si>
  <si>
    <t>1,10 - 1,50</t>
  </si>
  <si>
    <t>0,70 - 0,90</t>
  </si>
  <si>
    <t>Πράσα / Leeks</t>
  </si>
  <si>
    <t>Κάστανα / Brown</t>
  </si>
  <si>
    <t>Ρόδια / Pomegranates</t>
  </si>
  <si>
    <t>0,40 - 0,55</t>
  </si>
  <si>
    <t>Κουνουπίδια / Cauliflower</t>
  </si>
  <si>
    <t>Μπρόκολα / Broccoli</t>
  </si>
  <si>
    <t>0,70 - 1,00</t>
  </si>
  <si>
    <t>1,10 - 1,20</t>
  </si>
  <si>
    <t>1,30 - 1,45</t>
  </si>
  <si>
    <t>Κυδώνια / Quince</t>
  </si>
  <si>
    <t>0,60 - 0,70</t>
  </si>
  <si>
    <t>0,80 - 1,10</t>
  </si>
  <si>
    <t>0,40 - 0,60</t>
  </si>
  <si>
    <t xml:space="preserve">Ακτινίδια / Kiwi </t>
  </si>
  <si>
    <t>Competent: A. Kalemos</t>
  </si>
  <si>
    <t>Αρμόδιοι: Α. Καλέμος</t>
  </si>
  <si>
    <t>e-mail: grammateia@kath.gr</t>
  </si>
  <si>
    <t>Μανταρίνια κλημεντίνες /Tangerine clementines</t>
  </si>
  <si>
    <t>Αχλάδια αμπάτε φέτελ / Pears abate</t>
  </si>
  <si>
    <t>2,20 - 2,80</t>
  </si>
  <si>
    <t>0,59 - 0,68</t>
  </si>
  <si>
    <t>2,60 - 2,90</t>
  </si>
  <si>
    <t>3,00 - 3,60</t>
  </si>
  <si>
    <t xml:space="preserve">Γκρέϊπ φρούτ / Grapefruit </t>
  </si>
  <si>
    <t>1,20 - 1,60</t>
  </si>
  <si>
    <t>1,00 - 1,30</t>
  </si>
  <si>
    <t>1,20 - 1,70</t>
  </si>
  <si>
    <t>1,00 - 2,00</t>
  </si>
  <si>
    <t>2,50 - 3,50</t>
  </si>
  <si>
    <t>0,80 - 1,20</t>
  </si>
  <si>
    <t>0,50 - 0,60</t>
  </si>
  <si>
    <t>0,70 - 0,80</t>
  </si>
  <si>
    <t>Ο Προϊστάμενος του τμήματος/The Head of the section</t>
  </si>
  <si>
    <t>Α. Καλέμος / A. Kalemos</t>
  </si>
  <si>
    <t>0,30 - 0,50</t>
  </si>
  <si>
    <t>0,06 - 0,10</t>
  </si>
  <si>
    <t>0,12 - 0,18</t>
  </si>
  <si>
    <t>0,20 - 0,25</t>
  </si>
  <si>
    <t>0,10 - 0,15</t>
  </si>
  <si>
    <t>0,20 - 0,40</t>
  </si>
  <si>
    <t>0,65 - 0,75</t>
  </si>
  <si>
    <t>0,45 - 0,55</t>
  </si>
  <si>
    <t>0,80 - 1,00</t>
  </si>
  <si>
    <t>1,50 - 2,50</t>
  </si>
  <si>
    <t>2,80 - 4,50</t>
  </si>
  <si>
    <t>1,10 - 1,60</t>
  </si>
  <si>
    <t xml:space="preserve">                            Άνεμοι: ασθενείς / Wind: light winds</t>
  </si>
  <si>
    <t>1,50 - 1,80</t>
  </si>
  <si>
    <t>2,00 - 2,60</t>
  </si>
  <si>
    <t>0,35 - 0,50</t>
  </si>
  <si>
    <t>0,50 - 0,70</t>
  </si>
  <si>
    <t>1,30 - 1,50</t>
  </si>
  <si>
    <t>1,70 - 2,10</t>
  </si>
  <si>
    <t>1,50 - 1,70</t>
  </si>
  <si>
    <t>1,90 - 2,30</t>
  </si>
  <si>
    <t>Φράουλες / Strawberries</t>
  </si>
  <si>
    <t>2,50 - 2,80</t>
  </si>
  <si>
    <t>3,00 - 4,00</t>
  </si>
  <si>
    <t>Μανταρίνια / Tangerines</t>
  </si>
  <si>
    <t xml:space="preserve"> Θερμοκρασία: 5 - 7 β. / Temperature: 5 - 7 d.  </t>
  </si>
  <si>
    <t>Αριθμός/Number: 11354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</si>
  <si>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11354</t>
    </r>
  </si>
  <si>
    <t>Παρασκευή   27   Ιανουαρίου   2023 / Friday   27   January   2023</t>
  </si>
  <si>
    <t xml:space="preserve">                             Καιρός: νεφώσεις / Weather: cloudy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</si>
</sst>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</numFmts>
  <fonts count="52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8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1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3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8" fillId="0" borderId="15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9" fontId="49" fillId="0" borderId="10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7" xfId="33" applyNumberFormat="1" applyFont="1" applyBorder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2" fontId="49" fillId="0" borderId="16" xfId="0" applyNumberFormat="1" applyFont="1" applyBorder="1" applyAlignment="1">
      <alignment horizontal="center" vertical="center"/>
    </xf>
    <xf numFmtId="2" fontId="49" fillId="0" borderId="22" xfId="0" applyNumberFormat="1" applyFont="1" applyBorder="1" applyAlignment="1">
      <alignment horizontal="center" vertical="center"/>
    </xf>
    <xf numFmtId="2" fontId="49" fillId="0" borderId="16" xfId="53" applyNumberFormat="1" applyFont="1" applyFill="1" applyBorder="1" applyAlignment="1" applyProtection="1">
      <alignment horizontal="center" vertical="center"/>
      <protection/>
    </xf>
    <xf numFmtId="9" fontId="49" fillId="0" borderId="10" xfId="0" applyNumberFormat="1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6" xfId="53" applyNumberFormat="1" applyFont="1" applyFill="1" applyBorder="1" applyAlignment="1" applyProtection="1">
      <alignment horizontal="center" vertical="center"/>
      <protection/>
    </xf>
    <xf numFmtId="2" fontId="50" fillId="0" borderId="17" xfId="0" applyNumberFormat="1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14" fontId="4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2" fontId="5" fillId="0" borderId="12" xfId="0" applyNumberFormat="1" applyFont="1" applyBorder="1" applyAlignment="1">
      <alignment horizontal="lef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77"/>
      <c r="J1" s="77" t="s">
        <v>146</v>
      </c>
      <c r="K1" s="77"/>
      <c r="L1" s="77"/>
      <c r="N1" s="44" t="s">
        <v>7</v>
      </c>
    </row>
    <row r="2" spans="3:12" ht="12.75">
      <c r="C2" s="109" t="s">
        <v>102</v>
      </c>
      <c r="D2" s="109"/>
      <c r="E2" s="109"/>
      <c r="F2" s="109"/>
      <c r="G2" s="109"/>
      <c r="I2" s="77" t="s">
        <v>150</v>
      </c>
      <c r="J2" s="77"/>
      <c r="K2" s="77"/>
      <c r="L2" s="77"/>
    </row>
    <row r="3" spans="1:12" ht="12.75">
      <c r="A3" s="11"/>
      <c r="B3" s="11"/>
      <c r="C3" s="89" t="s">
        <v>101</v>
      </c>
      <c r="D3" s="89"/>
      <c r="E3" s="89"/>
      <c r="F3" s="89"/>
      <c r="G3" s="89"/>
      <c r="I3" s="6" t="s">
        <v>133</v>
      </c>
      <c r="J3" s="6"/>
      <c r="K3" s="6"/>
      <c r="L3" s="6"/>
    </row>
    <row r="4" spans="1:10" ht="12.75">
      <c r="A4" s="11"/>
      <c r="B4" s="11"/>
      <c r="C4" s="109" t="s">
        <v>49</v>
      </c>
      <c r="D4" s="109"/>
      <c r="E4" s="109"/>
      <c r="F4" s="109"/>
      <c r="I4" s="114" t="s">
        <v>84</v>
      </c>
      <c r="J4" s="114"/>
    </row>
    <row r="5" spans="1:14" ht="12.75">
      <c r="A5" s="11"/>
      <c r="B5" s="11"/>
      <c r="C5" s="109" t="s">
        <v>52</v>
      </c>
      <c r="D5" s="109"/>
      <c r="E5" s="109"/>
      <c r="F5" s="109"/>
      <c r="I5" s="114" t="s">
        <v>147</v>
      </c>
      <c r="J5" s="114"/>
      <c r="L5" s="7"/>
      <c r="M5" s="7"/>
      <c r="N5" s="8"/>
    </row>
    <row r="6" spans="1:14" ht="12.75">
      <c r="A6" s="7"/>
      <c r="B6" s="7"/>
      <c r="C6" s="109" t="s">
        <v>103</v>
      </c>
      <c r="D6" s="109"/>
      <c r="E6" s="109"/>
      <c r="F6" s="109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9" t="s">
        <v>50</v>
      </c>
      <c r="D7" s="109"/>
      <c r="E7" s="109"/>
      <c r="F7" s="109"/>
      <c r="K7" s="6"/>
      <c r="L7" s="6"/>
      <c r="M7" s="6"/>
      <c r="N7" s="6"/>
    </row>
    <row r="8" spans="1:14" ht="15" customHeight="1">
      <c r="A8" s="108" t="s">
        <v>66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6" ht="15" customHeight="1">
      <c r="A9" s="113" t="s">
        <v>149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P9" s="3"/>
    </row>
    <row r="10" spans="1:17" ht="13.5" customHeight="1">
      <c r="A10" s="33"/>
      <c r="B10" s="33"/>
      <c r="C10" s="112" t="s">
        <v>8</v>
      </c>
      <c r="D10" s="112"/>
      <c r="E10" s="112"/>
      <c r="F10" s="112"/>
      <c r="G10" s="112"/>
      <c r="H10" s="33"/>
      <c r="I10" s="112" t="s">
        <v>9</v>
      </c>
      <c r="J10" s="112"/>
      <c r="K10" s="112"/>
      <c r="L10" s="112" t="s">
        <v>10</v>
      </c>
      <c r="M10" s="112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10" t="s">
        <v>11</v>
      </c>
      <c r="E11" s="110"/>
      <c r="F11" s="110" t="s">
        <v>12</v>
      </c>
      <c r="G11" s="110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1" t="s">
        <v>3</v>
      </c>
      <c r="E12" s="111"/>
      <c r="F12" s="111" t="s">
        <v>3</v>
      </c>
      <c r="G12" s="111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0" t="s">
        <v>75</v>
      </c>
      <c r="E13" s="90"/>
      <c r="F13" s="90" t="s">
        <v>118</v>
      </c>
      <c r="G13" s="90"/>
      <c r="H13" s="64">
        <v>16100</v>
      </c>
      <c r="I13" s="58">
        <v>0.95</v>
      </c>
      <c r="J13" s="78">
        <v>0.85</v>
      </c>
      <c r="K13" s="82">
        <v>1.2</v>
      </c>
      <c r="L13" s="74">
        <f>(I13/J13)-1</f>
        <v>0.11764705882352944</v>
      </c>
      <c r="M13" s="81">
        <f>(I13/K13)-1</f>
        <v>-0.20833333333333337</v>
      </c>
      <c r="N13" s="16">
        <v>75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0" t="s">
        <v>76</v>
      </c>
      <c r="E14" s="90"/>
      <c r="F14" s="90"/>
      <c r="G14" s="90"/>
      <c r="H14" s="62"/>
      <c r="I14" s="58">
        <v>1.2</v>
      </c>
      <c r="J14" s="78">
        <v>1</v>
      </c>
      <c r="K14" s="82">
        <v>1.8</v>
      </c>
      <c r="L14" s="74">
        <f>(I14/J14)-1</f>
        <v>0.19999999999999996</v>
      </c>
      <c r="M14" s="81">
        <f aca="true" t="shared" si="0" ref="M14:M39">(I14/K14)-1</f>
        <v>-0.33333333333333337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0" t="s">
        <v>136</v>
      </c>
      <c r="E15" s="90"/>
      <c r="F15" s="90" t="s">
        <v>124</v>
      </c>
      <c r="G15" s="90"/>
      <c r="H15" s="62">
        <v>50</v>
      </c>
      <c r="I15" s="58">
        <v>0.4</v>
      </c>
      <c r="J15" s="78">
        <v>0.35</v>
      </c>
      <c r="K15" s="82">
        <v>0.5</v>
      </c>
      <c r="L15" s="74">
        <f aca="true" t="shared" si="1" ref="L15:L39">(I15/J15)-1</f>
        <v>0.14285714285714302</v>
      </c>
      <c r="M15" s="81">
        <f t="shared" si="0"/>
        <v>-0.19999999999999996</v>
      </c>
      <c r="N15" s="16">
        <v>80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0" t="s">
        <v>86</v>
      </c>
      <c r="E16" s="90"/>
      <c r="F16" s="90" t="s">
        <v>117</v>
      </c>
      <c r="G16" s="90"/>
      <c r="H16" s="62">
        <v>9500</v>
      </c>
      <c r="I16" s="58">
        <v>0.7</v>
      </c>
      <c r="J16" s="78">
        <v>0.7</v>
      </c>
      <c r="K16" s="82">
        <v>0.9</v>
      </c>
      <c r="L16" s="74">
        <f t="shared" si="1"/>
        <v>0</v>
      </c>
      <c r="M16" s="81">
        <f t="shared" si="0"/>
        <v>-0.22222222222222232</v>
      </c>
      <c r="N16" s="16">
        <v>65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7" t="s">
        <v>81</v>
      </c>
      <c r="E17" s="88"/>
      <c r="F17" s="87"/>
      <c r="G17" s="88"/>
      <c r="H17" s="62">
        <v>50</v>
      </c>
      <c r="I17" s="58">
        <v>0.7</v>
      </c>
      <c r="J17" s="78">
        <v>0.7</v>
      </c>
      <c r="K17" s="82">
        <v>0.7</v>
      </c>
      <c r="L17" s="74">
        <f t="shared" si="1"/>
        <v>0</v>
      </c>
      <c r="M17" s="81">
        <f t="shared" si="0"/>
        <v>0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90" t="s">
        <v>77</v>
      </c>
      <c r="E18" s="90"/>
      <c r="F18" s="90" t="s">
        <v>80</v>
      </c>
      <c r="G18" s="90"/>
      <c r="H18" s="62">
        <v>12300</v>
      </c>
      <c r="I18" s="58">
        <v>0.6</v>
      </c>
      <c r="J18" s="78">
        <v>0.6</v>
      </c>
      <c r="K18" s="82">
        <v>0.65</v>
      </c>
      <c r="L18" s="74">
        <f t="shared" si="1"/>
        <v>0</v>
      </c>
      <c r="M18" s="81">
        <f t="shared" si="0"/>
        <v>-0.07692307692307698</v>
      </c>
      <c r="N18" s="16">
        <v>50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90" t="s">
        <v>111</v>
      </c>
      <c r="E19" s="90"/>
      <c r="F19" s="90" t="s">
        <v>129</v>
      </c>
      <c r="G19" s="90"/>
      <c r="H19" s="62">
        <v>8500</v>
      </c>
      <c r="I19" s="58">
        <v>1.4</v>
      </c>
      <c r="J19" s="78">
        <v>1</v>
      </c>
      <c r="K19" s="82">
        <v>1.25</v>
      </c>
      <c r="L19" s="74">
        <f t="shared" si="1"/>
        <v>0.3999999999999999</v>
      </c>
      <c r="M19" s="81">
        <f t="shared" si="0"/>
        <v>0.11999999999999988</v>
      </c>
      <c r="N19" s="16">
        <v>70</v>
      </c>
      <c r="O19" s="12"/>
      <c r="P19" s="12"/>
      <c r="Q19" s="12"/>
    </row>
    <row r="20" spans="1:17" ht="13.5" customHeight="1">
      <c r="A20" s="16">
        <v>8</v>
      </c>
      <c r="B20" s="19" t="s">
        <v>91</v>
      </c>
      <c r="C20" s="17"/>
      <c r="D20" s="90" t="s">
        <v>129</v>
      </c>
      <c r="E20" s="90"/>
      <c r="F20" s="90" t="s">
        <v>137</v>
      </c>
      <c r="G20" s="90"/>
      <c r="H20" s="62">
        <v>14200</v>
      </c>
      <c r="I20" s="58">
        <v>0.9</v>
      </c>
      <c r="J20" s="78">
        <v>0.7</v>
      </c>
      <c r="K20" s="82">
        <v>1</v>
      </c>
      <c r="L20" s="74">
        <f t="shared" si="1"/>
        <v>0.2857142857142858</v>
      </c>
      <c r="M20" s="81">
        <f t="shared" si="0"/>
        <v>-0.09999999999999998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0" t="s">
        <v>121</v>
      </c>
      <c r="E21" s="90"/>
      <c r="F21" s="90"/>
      <c r="G21" s="90"/>
      <c r="H21" s="62">
        <v>400</v>
      </c>
      <c r="I21" s="58">
        <v>0.4</v>
      </c>
      <c r="J21" s="78">
        <v>0.4</v>
      </c>
      <c r="K21" s="82">
        <v>0.45</v>
      </c>
      <c r="L21" s="74">
        <f t="shared" si="1"/>
        <v>0</v>
      </c>
      <c r="M21" s="81">
        <f t="shared" si="0"/>
        <v>-0.11111111111111105</v>
      </c>
      <c r="N21" s="16">
        <v>80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0" t="s">
        <v>127</v>
      </c>
      <c r="E22" s="90"/>
      <c r="F22" s="90" t="s">
        <v>128</v>
      </c>
      <c r="G22" s="90"/>
      <c r="H22" s="62">
        <v>80100</v>
      </c>
      <c r="I22" s="58">
        <v>0.68</v>
      </c>
      <c r="J22" s="78">
        <v>0.68</v>
      </c>
      <c r="K22" s="82">
        <v>0.4</v>
      </c>
      <c r="L22" s="74">
        <f t="shared" si="1"/>
        <v>0</v>
      </c>
      <c r="M22" s="81">
        <f t="shared" si="0"/>
        <v>0.7</v>
      </c>
      <c r="N22" s="16">
        <v>70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0" t="s">
        <v>126</v>
      </c>
      <c r="E23" s="90"/>
      <c r="F23" s="90" t="s">
        <v>125</v>
      </c>
      <c r="G23" s="90"/>
      <c r="H23" s="62">
        <v>50700</v>
      </c>
      <c r="I23" s="58">
        <v>0.2</v>
      </c>
      <c r="J23" s="78">
        <v>0.2</v>
      </c>
      <c r="K23" s="82">
        <v>0.4</v>
      </c>
      <c r="L23" s="74">
        <f t="shared" si="1"/>
        <v>0</v>
      </c>
      <c r="M23" s="81">
        <f t="shared" si="0"/>
        <v>-0.5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0" t="s">
        <v>139</v>
      </c>
      <c r="E24" s="90"/>
      <c r="F24" s="90" t="s">
        <v>138</v>
      </c>
      <c r="G24" s="90"/>
      <c r="I24" s="58">
        <v>1.9</v>
      </c>
      <c r="J24" s="78">
        <v>1.8</v>
      </c>
      <c r="K24" s="82">
        <v>2.9</v>
      </c>
      <c r="L24" s="74">
        <f t="shared" si="1"/>
        <v>0.05555555555555558</v>
      </c>
      <c r="M24" s="81">
        <f t="shared" si="0"/>
        <v>-0.3448275862068966</v>
      </c>
      <c r="N24" s="16">
        <v>75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0" t="s">
        <v>139</v>
      </c>
      <c r="E25" s="90"/>
      <c r="F25" s="90" t="s">
        <v>138</v>
      </c>
      <c r="G25" s="90"/>
      <c r="H25" s="64">
        <v>18500</v>
      </c>
      <c r="I25" s="69">
        <v>1.9</v>
      </c>
      <c r="J25" s="78">
        <v>1.8</v>
      </c>
      <c r="K25" s="82">
        <v>2.9</v>
      </c>
      <c r="L25" s="74">
        <f t="shared" si="1"/>
        <v>0.05555555555555558</v>
      </c>
      <c r="M25" s="81">
        <f t="shared" si="0"/>
        <v>-0.3448275862068966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90" t="s">
        <v>93</v>
      </c>
      <c r="E26" s="90"/>
      <c r="F26" s="90" t="s">
        <v>117</v>
      </c>
      <c r="G26" s="90"/>
      <c r="H26" s="65">
        <v>9400</v>
      </c>
      <c r="I26" s="17">
        <v>0.8</v>
      </c>
      <c r="J26" s="79">
        <v>0.8</v>
      </c>
      <c r="K26" s="82">
        <v>1.6</v>
      </c>
      <c r="L26" s="74">
        <f t="shared" si="1"/>
        <v>0</v>
      </c>
      <c r="M26" s="81">
        <f t="shared" si="0"/>
        <v>-0.5</v>
      </c>
      <c r="N26" s="16">
        <v>70</v>
      </c>
      <c r="O26" s="12"/>
      <c r="P26" s="12"/>
      <c r="Q26" s="12"/>
    </row>
    <row r="27" spans="1:17" ht="13.5" customHeight="1">
      <c r="A27" s="16">
        <v>15</v>
      </c>
      <c r="B27" s="19" t="s">
        <v>92</v>
      </c>
      <c r="C27" s="17"/>
      <c r="D27" s="90" t="s">
        <v>75</v>
      </c>
      <c r="E27" s="90"/>
      <c r="F27" s="90" t="s">
        <v>118</v>
      </c>
      <c r="G27" s="90"/>
      <c r="H27" s="65">
        <v>18100</v>
      </c>
      <c r="I27" s="72">
        <v>1</v>
      </c>
      <c r="J27" s="79">
        <v>1</v>
      </c>
      <c r="K27" s="82">
        <v>1.5</v>
      </c>
      <c r="L27" s="74">
        <f t="shared" si="1"/>
        <v>0</v>
      </c>
      <c r="M27" s="81">
        <f t="shared" si="0"/>
        <v>-0.33333333333333337</v>
      </c>
      <c r="N27" s="16">
        <v>80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90" t="s">
        <v>107</v>
      </c>
      <c r="E28" s="90"/>
      <c r="F28" s="90" t="s">
        <v>90</v>
      </c>
      <c r="G28" s="90"/>
      <c r="H28" s="66">
        <v>92400</v>
      </c>
      <c r="I28" s="70">
        <v>0.61</v>
      </c>
      <c r="J28" s="78">
        <v>0.61</v>
      </c>
      <c r="K28" s="82">
        <v>0.54</v>
      </c>
      <c r="L28" s="74">
        <f t="shared" si="1"/>
        <v>0</v>
      </c>
      <c r="M28" s="81">
        <f t="shared" si="0"/>
        <v>0.12962962962962954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90" t="s">
        <v>77</v>
      </c>
      <c r="E29" s="90"/>
      <c r="F29" s="90" t="s">
        <v>80</v>
      </c>
      <c r="G29" s="90"/>
      <c r="H29" s="62">
        <v>7500</v>
      </c>
      <c r="I29" s="58">
        <v>0.6</v>
      </c>
      <c r="J29" s="78">
        <v>0.6</v>
      </c>
      <c r="K29" s="82">
        <v>0.9</v>
      </c>
      <c r="L29" s="74">
        <f t="shared" si="1"/>
        <v>0</v>
      </c>
      <c r="M29" s="81">
        <f t="shared" si="0"/>
        <v>-0.33333333333333337</v>
      </c>
      <c r="N29" s="16">
        <v>60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90" t="s">
        <v>141</v>
      </c>
      <c r="E30" s="90"/>
      <c r="F30" s="90" t="s">
        <v>140</v>
      </c>
      <c r="G30" s="90"/>
      <c r="H30" s="62"/>
      <c r="I30" s="58">
        <v>2.1</v>
      </c>
      <c r="J30" s="78">
        <v>2</v>
      </c>
      <c r="K30" s="82">
        <v>2.6</v>
      </c>
      <c r="L30" s="74">
        <f t="shared" si="1"/>
        <v>0.050000000000000044</v>
      </c>
      <c r="M30" s="81">
        <f t="shared" si="0"/>
        <v>-0.1923076923076923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90" t="s">
        <v>135</v>
      </c>
      <c r="E31" s="90"/>
      <c r="F31" s="90" t="s">
        <v>134</v>
      </c>
      <c r="G31" s="90"/>
      <c r="H31" s="62">
        <v>27500</v>
      </c>
      <c r="I31" s="58">
        <v>2.3</v>
      </c>
      <c r="J31" s="78">
        <v>2</v>
      </c>
      <c r="K31" s="82">
        <v>2.6</v>
      </c>
      <c r="L31" s="74">
        <f t="shared" si="1"/>
        <v>0.1499999999999999</v>
      </c>
      <c r="M31" s="81">
        <f t="shared" si="0"/>
        <v>-0.11538461538461553</v>
      </c>
      <c r="N31" s="16">
        <v>65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90" t="s">
        <v>139</v>
      </c>
      <c r="E32" s="90"/>
      <c r="F32" s="90" t="s">
        <v>138</v>
      </c>
      <c r="G32" s="90"/>
      <c r="H32" s="62"/>
      <c r="I32" s="58">
        <v>1.9</v>
      </c>
      <c r="J32" s="78">
        <v>1.5</v>
      </c>
      <c r="K32" s="82">
        <v>1.8</v>
      </c>
      <c r="L32" s="74">
        <f t="shared" si="1"/>
        <v>0.2666666666666666</v>
      </c>
      <c r="M32" s="81">
        <f t="shared" si="0"/>
        <v>0.05555555555555558</v>
      </c>
      <c r="N32" s="16">
        <v>65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7" t="s">
        <v>123</v>
      </c>
      <c r="E33" s="88"/>
      <c r="F33" s="87" t="s">
        <v>122</v>
      </c>
      <c r="G33" s="88"/>
      <c r="H33" s="62"/>
      <c r="I33" s="58">
        <v>0.15</v>
      </c>
      <c r="J33" s="78">
        <v>0.15</v>
      </c>
      <c r="K33" s="82">
        <v>0.18</v>
      </c>
      <c r="L33" s="74">
        <f t="shared" si="1"/>
        <v>0</v>
      </c>
      <c r="M33" s="81">
        <f t="shared" si="0"/>
        <v>-0.16666666666666663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87</v>
      </c>
      <c r="C34" s="17"/>
      <c r="D34" s="87" t="s">
        <v>86</v>
      </c>
      <c r="E34" s="88"/>
      <c r="F34" s="87" t="s">
        <v>117</v>
      </c>
      <c r="G34" s="88"/>
      <c r="H34" s="62">
        <v>9100</v>
      </c>
      <c r="I34" s="58">
        <v>0.7</v>
      </c>
      <c r="J34" s="78">
        <v>0.7</v>
      </c>
      <c r="K34" s="82">
        <v>0.6</v>
      </c>
      <c r="L34" s="74">
        <f t="shared" si="1"/>
        <v>0</v>
      </c>
      <c r="M34" s="81">
        <f t="shared" si="0"/>
        <v>0.16666666666666674</v>
      </c>
      <c r="N34" s="16">
        <v>65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90" t="s">
        <v>80</v>
      </c>
      <c r="E35" s="90"/>
      <c r="F35" s="87"/>
      <c r="G35" s="88"/>
      <c r="H35" s="62">
        <v>50</v>
      </c>
      <c r="I35" s="59">
        <v>0.45</v>
      </c>
      <c r="J35" s="75">
        <v>0.45</v>
      </c>
      <c r="K35" s="83">
        <v>0.45</v>
      </c>
      <c r="L35" s="74">
        <f t="shared" si="1"/>
        <v>0</v>
      </c>
      <c r="M35" s="81">
        <f t="shared" si="0"/>
        <v>0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7" t="s">
        <v>77</v>
      </c>
      <c r="E36" s="88"/>
      <c r="F36" s="87" t="s">
        <v>80</v>
      </c>
      <c r="G36" s="88"/>
      <c r="H36" s="62">
        <v>13200</v>
      </c>
      <c r="I36" s="58">
        <v>0.6</v>
      </c>
      <c r="J36" s="78">
        <v>0.6</v>
      </c>
      <c r="K36" s="82">
        <v>1</v>
      </c>
      <c r="L36" s="74">
        <f t="shared" si="1"/>
        <v>0</v>
      </c>
      <c r="M36" s="81">
        <f t="shared" si="0"/>
        <v>-0.4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7" t="s">
        <v>98</v>
      </c>
      <c r="E37" s="88"/>
      <c r="F37" s="90" t="s">
        <v>97</v>
      </c>
      <c r="G37" s="90"/>
      <c r="H37" s="62">
        <v>10700</v>
      </c>
      <c r="I37" s="58">
        <v>0.9</v>
      </c>
      <c r="J37" s="78">
        <v>0.9</v>
      </c>
      <c r="K37" s="82">
        <v>1.3</v>
      </c>
      <c r="L37" s="74">
        <f>(I37/J37)-1</f>
        <v>0</v>
      </c>
      <c r="M37" s="81">
        <f t="shared" si="0"/>
        <v>-0.3076923076923077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7" t="s">
        <v>109</v>
      </c>
      <c r="E38" s="88"/>
      <c r="F38" s="87" t="s">
        <v>108</v>
      </c>
      <c r="G38" s="88"/>
      <c r="H38" s="62">
        <v>5100</v>
      </c>
      <c r="I38" s="58">
        <v>3.2</v>
      </c>
      <c r="J38" s="78">
        <v>3.2</v>
      </c>
      <c r="K38" s="82">
        <v>3</v>
      </c>
      <c r="L38" s="74">
        <f t="shared" si="1"/>
        <v>0</v>
      </c>
      <c r="M38" s="81">
        <f t="shared" si="0"/>
        <v>0.06666666666666665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90" t="s">
        <v>86</v>
      </c>
      <c r="E39" s="90"/>
      <c r="F39" s="90" t="s">
        <v>117</v>
      </c>
      <c r="G39" s="90"/>
      <c r="H39" s="62">
        <v>10200</v>
      </c>
      <c r="I39" s="58">
        <v>0.7</v>
      </c>
      <c r="J39" s="78">
        <v>0.6</v>
      </c>
      <c r="K39" s="82">
        <v>0.9</v>
      </c>
      <c r="L39" s="74">
        <f t="shared" si="1"/>
        <v>0.16666666666666674</v>
      </c>
      <c r="M39" s="81">
        <f t="shared" si="0"/>
        <v>-0.22222222222222232</v>
      </c>
      <c r="N39" s="16">
        <v>55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7" t="s">
        <v>132</v>
      </c>
      <c r="E40" s="88"/>
      <c r="F40" s="87" t="s">
        <v>129</v>
      </c>
      <c r="G40" s="88"/>
      <c r="H40" s="62">
        <v>90100</v>
      </c>
      <c r="I40" s="60">
        <v>1.3</v>
      </c>
      <c r="J40" s="80">
        <v>1.7</v>
      </c>
      <c r="K40" s="84">
        <v>1.1</v>
      </c>
      <c r="L40" s="74">
        <f>(I40/J40)-1</f>
        <v>-0.23529411764705876</v>
      </c>
      <c r="M40" s="81">
        <f>(I40/K40)-1</f>
        <v>0.18181818181818166</v>
      </c>
      <c r="N40" s="16">
        <v>70</v>
      </c>
      <c r="O40" s="12"/>
      <c r="P40" s="12"/>
      <c r="Q40" s="12"/>
    </row>
    <row r="41" spans="1:20" s="50" customFormat="1" ht="13.5" customHeight="1">
      <c r="A41" s="49"/>
      <c r="B41" s="115" t="s">
        <v>28</v>
      </c>
      <c r="C41" s="115"/>
      <c r="D41" s="115"/>
      <c r="E41" s="115"/>
      <c r="F41" s="115"/>
      <c r="G41" s="115"/>
      <c r="H41" s="67">
        <f>SUM(H13:H40)</f>
        <v>503750</v>
      </c>
      <c r="I41" s="92"/>
      <c r="J41" s="92"/>
      <c r="K41" s="92"/>
      <c r="L41" s="92"/>
      <c r="M41" s="92"/>
      <c r="N41" s="93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110" t="s">
        <v>11</v>
      </c>
      <c r="E47" s="110"/>
      <c r="F47" s="110" t="s">
        <v>12</v>
      </c>
      <c r="G47" s="110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101" t="s">
        <v>3</v>
      </c>
      <c r="E48" s="102"/>
      <c r="F48" s="101" t="s">
        <v>3</v>
      </c>
      <c r="G48" s="102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100</v>
      </c>
      <c r="C49" s="17"/>
      <c r="D49" s="87" t="s">
        <v>111</v>
      </c>
      <c r="E49" s="88"/>
      <c r="F49" s="87" t="s">
        <v>93</v>
      </c>
      <c r="G49" s="103"/>
      <c r="H49" s="68">
        <v>18300</v>
      </c>
      <c r="I49" s="61">
        <v>1.4</v>
      </c>
      <c r="J49" s="76">
        <v>1.3</v>
      </c>
      <c r="K49" s="76">
        <v>1.4</v>
      </c>
      <c r="L49" s="74">
        <f aca="true" t="shared" si="2" ref="L49:L63">(I49/J49)-1</f>
        <v>0.07692307692307687</v>
      </c>
      <c r="M49" s="74">
        <f aca="true" t="shared" si="3" ref="M49:M59">(I49/K49)-1</f>
        <v>0</v>
      </c>
      <c r="N49" s="18">
        <v>70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7" t="s">
        <v>115</v>
      </c>
      <c r="E50" s="88"/>
      <c r="F50" s="87" t="s">
        <v>114</v>
      </c>
      <c r="G50" s="88"/>
      <c r="H50" s="68">
        <v>6300</v>
      </c>
      <c r="I50" s="61">
        <v>3</v>
      </c>
      <c r="J50" s="76">
        <v>3</v>
      </c>
      <c r="K50" s="76">
        <v>3.1</v>
      </c>
      <c r="L50" s="74">
        <f t="shared" si="2"/>
        <v>0</v>
      </c>
      <c r="M50" s="74">
        <f t="shared" si="3"/>
        <v>-0.032258064516129115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7" t="s">
        <v>113</v>
      </c>
      <c r="E51" s="88"/>
      <c r="F51" s="87"/>
      <c r="G51" s="88"/>
      <c r="H51" s="68">
        <v>7500</v>
      </c>
      <c r="I51" s="61">
        <v>1.4</v>
      </c>
      <c r="J51" s="76">
        <v>1.4</v>
      </c>
      <c r="K51" s="76">
        <v>1</v>
      </c>
      <c r="L51" s="74">
        <f t="shared" si="2"/>
        <v>0</v>
      </c>
      <c r="M51" s="74">
        <f t="shared" si="3"/>
        <v>0.3999999999999999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105</v>
      </c>
      <c r="C52" s="17"/>
      <c r="D52" s="87" t="s">
        <v>106</v>
      </c>
      <c r="E52" s="88"/>
      <c r="F52" s="87"/>
      <c r="G52" s="103"/>
      <c r="H52" s="68"/>
      <c r="I52" s="61">
        <v>2.5</v>
      </c>
      <c r="J52" s="76">
        <v>2.5</v>
      </c>
      <c r="K52" s="76">
        <v>2.5</v>
      </c>
      <c r="L52" s="74">
        <f t="shared" si="2"/>
        <v>0</v>
      </c>
      <c r="M52" s="74">
        <f t="shared" si="3"/>
        <v>0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7" t="s">
        <v>82</v>
      </c>
      <c r="E53" s="88"/>
      <c r="F53" s="87" t="s">
        <v>83</v>
      </c>
      <c r="G53" s="88"/>
      <c r="H53" s="68">
        <v>30600</v>
      </c>
      <c r="I53" s="61">
        <v>1.6</v>
      </c>
      <c r="J53" s="76">
        <v>1.6</v>
      </c>
      <c r="K53" s="76">
        <v>1.45</v>
      </c>
      <c r="L53" s="74">
        <f t="shared" si="2"/>
        <v>0</v>
      </c>
      <c r="M53" s="74">
        <f t="shared" si="3"/>
        <v>0.10344827586206895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71" t="s">
        <v>110</v>
      </c>
      <c r="C54" s="17"/>
      <c r="D54" s="87" t="s">
        <v>76</v>
      </c>
      <c r="E54" s="88"/>
      <c r="F54" s="87" t="s">
        <v>86</v>
      </c>
      <c r="G54" s="88"/>
      <c r="H54" s="64">
        <v>10500</v>
      </c>
      <c r="I54" s="59">
        <v>1.2</v>
      </c>
      <c r="J54" s="75">
        <v>1.2</v>
      </c>
      <c r="K54" s="75">
        <v>1</v>
      </c>
      <c r="L54" s="74">
        <f t="shared" si="2"/>
        <v>0</v>
      </c>
      <c r="M54" s="74">
        <f t="shared" si="3"/>
        <v>0.19999999999999996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88</v>
      </c>
      <c r="C55" s="17">
        <v>5.5</v>
      </c>
      <c r="D55" s="87" t="s">
        <v>131</v>
      </c>
      <c r="E55" s="88"/>
      <c r="F55" s="87" t="s">
        <v>130</v>
      </c>
      <c r="G55" s="88"/>
      <c r="H55" s="64">
        <v>14500</v>
      </c>
      <c r="I55" s="59">
        <v>3.6</v>
      </c>
      <c r="J55" s="75">
        <v>3.6</v>
      </c>
      <c r="K55" s="75">
        <v>4</v>
      </c>
      <c r="L55" s="74">
        <f t="shared" si="2"/>
        <v>0</v>
      </c>
      <c r="M55" s="74">
        <f t="shared" si="3"/>
        <v>-0.09999999999999998</v>
      </c>
      <c r="N55" s="16">
        <v>70</v>
      </c>
      <c r="O55" s="12"/>
      <c r="P55" s="12"/>
      <c r="Q55" s="12"/>
    </row>
    <row r="56" spans="1:17" ht="13.5" customHeight="1">
      <c r="A56" s="16">
        <v>8</v>
      </c>
      <c r="B56" s="20" t="s">
        <v>96</v>
      </c>
      <c r="C56" s="17"/>
      <c r="D56" s="87" t="s">
        <v>98</v>
      </c>
      <c r="E56" s="88"/>
      <c r="F56" s="87" t="s">
        <v>97</v>
      </c>
      <c r="G56" s="103"/>
      <c r="H56" s="64">
        <v>8400</v>
      </c>
      <c r="I56" s="59">
        <v>0.9</v>
      </c>
      <c r="J56" s="75">
        <v>0.9</v>
      </c>
      <c r="K56" s="75">
        <v>0.9</v>
      </c>
      <c r="L56" s="74">
        <f t="shared" si="2"/>
        <v>0</v>
      </c>
      <c r="M56" s="74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9</v>
      </c>
      <c r="B57" s="20" t="s">
        <v>30</v>
      </c>
      <c r="C57" s="17"/>
      <c r="D57" s="87" t="s">
        <v>93</v>
      </c>
      <c r="E57" s="88"/>
      <c r="F57" s="87" t="s">
        <v>117</v>
      </c>
      <c r="G57" s="103"/>
      <c r="H57" s="64">
        <v>32700</v>
      </c>
      <c r="I57" s="59">
        <v>0.8</v>
      </c>
      <c r="J57" s="75">
        <v>0.8</v>
      </c>
      <c r="K57" s="75">
        <v>0.7</v>
      </c>
      <c r="L57" s="74">
        <f t="shared" si="2"/>
        <v>0</v>
      </c>
      <c r="M57" s="74">
        <f t="shared" si="3"/>
        <v>0.14285714285714302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145</v>
      </c>
      <c r="C58" s="17"/>
      <c r="D58" s="87" t="s">
        <v>76</v>
      </c>
      <c r="E58" s="88"/>
      <c r="F58" s="87"/>
      <c r="G58" s="103"/>
      <c r="H58" s="64"/>
      <c r="I58" s="59">
        <v>1.2</v>
      </c>
      <c r="J58" s="85">
        <v>0</v>
      </c>
      <c r="K58" s="75">
        <v>1.2</v>
      </c>
      <c r="L58" s="86" t="e">
        <f t="shared" si="2"/>
        <v>#DIV/0!</v>
      </c>
      <c r="M58" s="74">
        <f t="shared" si="3"/>
        <v>0</v>
      </c>
      <c r="N58" s="16">
        <v>65</v>
      </c>
      <c r="O58" s="12"/>
      <c r="P58" s="12"/>
      <c r="Q58" s="12"/>
    </row>
    <row r="59" spans="1:17" ht="13.5" customHeight="1">
      <c r="A59" s="16">
        <v>11</v>
      </c>
      <c r="B59" s="73" t="s">
        <v>104</v>
      </c>
      <c r="C59" s="17"/>
      <c r="D59" s="87" t="s">
        <v>116</v>
      </c>
      <c r="E59" s="88"/>
      <c r="F59" s="87" t="s">
        <v>137</v>
      </c>
      <c r="G59" s="103"/>
      <c r="H59" s="64">
        <v>39200</v>
      </c>
      <c r="I59" s="59">
        <v>0.9</v>
      </c>
      <c r="J59" s="75">
        <v>0.8</v>
      </c>
      <c r="K59" s="75">
        <v>1.2</v>
      </c>
      <c r="L59" s="74">
        <f t="shared" si="2"/>
        <v>0.125</v>
      </c>
      <c r="M59" s="74">
        <f t="shared" si="3"/>
        <v>-0.25</v>
      </c>
      <c r="N59" s="16">
        <v>60</v>
      </c>
      <c r="O59" s="12"/>
      <c r="P59" s="12"/>
      <c r="Q59" s="12"/>
    </row>
    <row r="60" spans="1:17" ht="13.5" customHeight="1">
      <c r="A60" s="16">
        <v>12</v>
      </c>
      <c r="B60" s="20" t="s">
        <v>63</v>
      </c>
      <c r="C60" s="17"/>
      <c r="D60" s="87" t="s">
        <v>78</v>
      </c>
      <c r="E60" s="88"/>
      <c r="F60" s="87" t="s">
        <v>74</v>
      </c>
      <c r="G60" s="88"/>
      <c r="H60" s="64">
        <v>42500</v>
      </c>
      <c r="I60" s="59">
        <v>1</v>
      </c>
      <c r="J60" s="75">
        <v>1</v>
      </c>
      <c r="K60" s="75">
        <v>1.1</v>
      </c>
      <c r="L60" s="74">
        <f t="shared" si="2"/>
        <v>0</v>
      </c>
      <c r="M60" s="74">
        <f aca="true" t="shared" si="4" ref="M60:M65">(I60/K60)-1</f>
        <v>-0.09090909090909094</v>
      </c>
      <c r="N60" s="16">
        <v>60</v>
      </c>
      <c r="O60" s="12"/>
      <c r="P60" s="12"/>
      <c r="Q60" s="12"/>
    </row>
    <row r="61" spans="1:17" ht="13.5" customHeight="1">
      <c r="A61" s="16">
        <v>13</v>
      </c>
      <c r="B61" s="20" t="s">
        <v>79</v>
      </c>
      <c r="C61" s="17"/>
      <c r="D61" s="87" t="s">
        <v>112</v>
      </c>
      <c r="E61" s="88"/>
      <c r="F61" s="87" t="s">
        <v>77</v>
      </c>
      <c r="G61" s="88"/>
      <c r="H61" s="64"/>
      <c r="I61" s="59">
        <v>1.1</v>
      </c>
      <c r="J61" s="75">
        <v>1.1</v>
      </c>
      <c r="K61" s="75">
        <v>1.2</v>
      </c>
      <c r="L61" s="74">
        <f t="shared" si="2"/>
        <v>0</v>
      </c>
      <c r="M61" s="74">
        <f t="shared" si="4"/>
        <v>-0.08333333333333326</v>
      </c>
      <c r="N61" s="16">
        <v>60</v>
      </c>
      <c r="O61" s="12"/>
      <c r="P61" s="12"/>
      <c r="Q61" s="12"/>
    </row>
    <row r="62" spans="1:17" ht="12.75" customHeight="1">
      <c r="A62" s="16">
        <v>14</v>
      </c>
      <c r="B62" s="20" t="s">
        <v>31</v>
      </c>
      <c r="C62" s="17"/>
      <c r="D62" s="87" t="s">
        <v>95</v>
      </c>
      <c r="E62" s="88"/>
      <c r="F62" s="87" t="s">
        <v>94</v>
      </c>
      <c r="G62" s="88"/>
      <c r="H62" s="64">
        <v>30100</v>
      </c>
      <c r="I62" s="59">
        <v>1.35</v>
      </c>
      <c r="J62" s="75">
        <v>1.35</v>
      </c>
      <c r="K62" s="75">
        <v>1.2</v>
      </c>
      <c r="L62" s="74">
        <f t="shared" si="2"/>
        <v>0</v>
      </c>
      <c r="M62" s="74">
        <f t="shared" si="4"/>
        <v>0.12500000000000022</v>
      </c>
      <c r="N62" s="16">
        <v>65</v>
      </c>
      <c r="O62" s="12"/>
      <c r="P62" s="12"/>
      <c r="Q62" s="12"/>
    </row>
    <row r="63" spans="1:17" ht="13.5" customHeight="1">
      <c r="A63" s="16">
        <v>15</v>
      </c>
      <c r="B63" s="20" t="s">
        <v>32</v>
      </c>
      <c r="C63" s="17"/>
      <c r="D63" s="90" t="s">
        <v>116</v>
      </c>
      <c r="E63" s="90"/>
      <c r="F63" s="87" t="s">
        <v>99</v>
      </c>
      <c r="G63" s="88"/>
      <c r="H63" s="64">
        <v>78100</v>
      </c>
      <c r="I63" s="59">
        <v>0.9</v>
      </c>
      <c r="J63" s="75">
        <v>0.9</v>
      </c>
      <c r="K63" s="75">
        <v>0.75</v>
      </c>
      <c r="L63" s="74">
        <f t="shared" si="2"/>
        <v>0</v>
      </c>
      <c r="M63" s="74">
        <f t="shared" si="4"/>
        <v>0.19999999999999996</v>
      </c>
      <c r="N63" s="16">
        <v>65</v>
      </c>
      <c r="O63" s="12"/>
      <c r="P63" s="12"/>
      <c r="Q63" s="12"/>
    </row>
    <row r="64" spans="1:17" ht="13.5" customHeight="1">
      <c r="A64" s="16">
        <v>16</v>
      </c>
      <c r="B64" s="20" t="s">
        <v>89</v>
      </c>
      <c r="C64" s="17"/>
      <c r="D64" s="87" t="s">
        <v>85</v>
      </c>
      <c r="E64" s="88"/>
      <c r="F64" s="87" t="s">
        <v>86</v>
      </c>
      <c r="G64" s="88"/>
      <c r="H64" s="64">
        <v>7700</v>
      </c>
      <c r="I64" s="59">
        <v>1.3</v>
      </c>
      <c r="J64" s="75">
        <v>1.3</v>
      </c>
      <c r="K64" s="75">
        <v>1.4</v>
      </c>
      <c r="L64" s="74">
        <f>(I64/J64)-1</f>
        <v>0</v>
      </c>
      <c r="M64" s="74">
        <f t="shared" si="4"/>
        <v>-0.07142857142857129</v>
      </c>
      <c r="N64" s="16">
        <v>55</v>
      </c>
      <c r="O64" s="12"/>
      <c r="P64" s="12"/>
      <c r="Q64" s="12"/>
    </row>
    <row r="65" spans="1:17" ht="13.5" customHeight="1">
      <c r="A65" s="16">
        <v>17</v>
      </c>
      <c r="B65" s="20" t="s">
        <v>142</v>
      </c>
      <c r="C65" s="17"/>
      <c r="D65" s="87" t="s">
        <v>144</v>
      </c>
      <c r="E65" s="88"/>
      <c r="F65" s="87" t="s">
        <v>143</v>
      </c>
      <c r="G65" s="88"/>
      <c r="H65" s="64">
        <v>10200</v>
      </c>
      <c r="I65" s="59">
        <v>3.5</v>
      </c>
      <c r="J65" s="85">
        <v>0</v>
      </c>
      <c r="K65" s="75">
        <v>3</v>
      </c>
      <c r="L65" s="86" t="e">
        <f>(I65/J65)-1</f>
        <v>#DIV/0!</v>
      </c>
      <c r="M65" s="74">
        <f t="shared" si="4"/>
        <v>0.16666666666666674</v>
      </c>
      <c r="N65" s="16">
        <v>55</v>
      </c>
      <c r="O65" s="12"/>
      <c r="P65" s="12"/>
      <c r="Q65" s="12"/>
    </row>
    <row r="66" spans="1:14" ht="15" customHeight="1">
      <c r="A66" s="37"/>
      <c r="B66" s="97" t="s">
        <v>33</v>
      </c>
      <c r="C66" s="98"/>
      <c r="D66" s="99"/>
      <c r="E66" s="99"/>
      <c r="F66" s="99"/>
      <c r="G66" s="100"/>
      <c r="H66" s="63">
        <f>SUM(H49:H65)</f>
        <v>336600</v>
      </c>
      <c r="I66" s="91" t="s">
        <v>2</v>
      </c>
      <c r="J66" s="92"/>
      <c r="K66" s="92"/>
      <c r="L66" s="92"/>
      <c r="M66" s="92"/>
      <c r="N66" s="93"/>
    </row>
    <row r="67" spans="1:17" ht="12.75" customHeight="1">
      <c r="A67" s="25"/>
      <c r="B67" s="26"/>
      <c r="C67" s="27"/>
      <c r="D67" s="28"/>
      <c r="E67" s="28"/>
      <c r="F67" s="28"/>
      <c r="G67" s="28"/>
      <c r="H67" s="27"/>
      <c r="I67" s="29"/>
      <c r="J67" s="30"/>
      <c r="K67" s="28" t="s">
        <v>61</v>
      </c>
      <c r="L67" s="31"/>
      <c r="M67" s="31"/>
      <c r="N67" s="32"/>
      <c r="O67" s="12"/>
      <c r="P67" s="12"/>
      <c r="Q67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96" t="s">
        <v>119</v>
      </c>
      <c r="K71" s="96"/>
      <c r="L71" s="96"/>
      <c r="M71" s="96"/>
      <c r="N71" s="96"/>
      <c r="O71" s="12"/>
      <c r="P71" s="12"/>
      <c r="Q71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5"/>
      <c r="K72" s="15"/>
      <c r="L72" s="95"/>
      <c r="M72" s="95"/>
      <c r="N72" s="10"/>
      <c r="O72" s="12"/>
      <c r="P72" s="12"/>
      <c r="Q72" s="12"/>
    </row>
    <row r="73" ht="12.75" customHeight="1"/>
    <row r="74" spans="2:14" ht="12.75" customHeight="1">
      <c r="B74" s="89" t="s">
        <v>53</v>
      </c>
      <c r="C74" s="89"/>
      <c r="D74" s="89"/>
      <c r="E74" s="89"/>
      <c r="F74" s="89"/>
      <c r="G74" s="89"/>
      <c r="H74" s="89"/>
      <c r="I74" s="89"/>
      <c r="J74" s="89"/>
      <c r="K74" s="89"/>
      <c r="L74" s="94" t="s">
        <v>120</v>
      </c>
      <c r="M74" s="94"/>
      <c r="N74" s="94"/>
    </row>
    <row r="75" spans="2:11" ht="12.75" customHeight="1">
      <c r="B75" s="89" t="s">
        <v>41</v>
      </c>
      <c r="C75" s="89"/>
      <c r="D75" s="89"/>
      <c r="E75" s="89"/>
      <c r="F75" s="89"/>
      <c r="G75" s="89"/>
      <c r="H75" s="89"/>
      <c r="I75" s="89"/>
      <c r="J75" s="89"/>
      <c r="K75" s="89"/>
    </row>
    <row r="76" spans="2:11" ht="12.75" customHeight="1">
      <c r="B76" s="89" t="s">
        <v>64</v>
      </c>
      <c r="C76" s="89"/>
      <c r="D76" s="89"/>
      <c r="E76" s="89"/>
      <c r="F76" s="89"/>
      <c r="G76" s="89"/>
      <c r="H76" s="89"/>
      <c r="I76" s="89"/>
      <c r="J76" s="89"/>
      <c r="K76" s="89"/>
    </row>
    <row r="77" spans="2:12" ht="12.75" customHeight="1">
      <c r="B77" s="89" t="s">
        <v>42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</row>
    <row r="78" spans="2:12" ht="12.75" customHeight="1">
      <c r="B78" s="107" t="s">
        <v>54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</row>
    <row r="81" spans="1:17" ht="12.75" customHeight="1">
      <c r="A81" s="14"/>
      <c r="B81" s="105" t="s">
        <v>148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2"/>
      <c r="P81" s="12"/>
      <c r="Q81" s="12"/>
    </row>
    <row r="82" spans="2:14" ht="12.75" customHeight="1">
      <c r="B82" s="89" t="s">
        <v>58</v>
      </c>
      <c r="C82" s="89"/>
      <c r="D82" s="89"/>
      <c r="E82" s="89"/>
      <c r="F82" s="89"/>
      <c r="G82" s="89"/>
      <c r="H82" s="89"/>
      <c r="I82" s="89"/>
      <c r="J82" s="89"/>
      <c r="K82" s="89"/>
      <c r="L82" s="95"/>
      <c r="M82" s="95"/>
      <c r="N82" s="95"/>
    </row>
    <row r="83" spans="2:12" ht="12.75" customHeight="1">
      <c r="B83" s="89" t="s">
        <v>6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</row>
    <row r="84" spans="1:12" ht="12.75">
      <c r="A84" s="1"/>
      <c r="B84" s="89" t="s">
        <v>57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</row>
    <row r="85" ht="12.75" customHeight="1">
      <c r="A85" s="1"/>
    </row>
    <row r="86" ht="12.75" customHeight="1">
      <c r="A86" s="1"/>
    </row>
    <row r="89" spans="1:14" ht="12.75" customHeight="1">
      <c r="A89" s="1"/>
      <c r="B89" s="43" t="s">
        <v>55</v>
      </c>
      <c r="M89" s="104" t="s">
        <v>56</v>
      </c>
      <c r="N89" s="104"/>
    </row>
    <row r="120" s="1" customFormat="1" ht="9" customHeight="1"/>
    <row r="122" s="1" customFormat="1" ht="9" customHeight="1"/>
    <row r="141" s="1" customFormat="1" ht="12" customHeight="1"/>
    <row r="142" s="1" customFormat="1" ht="12" customHeight="1"/>
    <row r="143" s="1" customFormat="1" ht="12" customHeight="1"/>
  </sheetData>
  <sheetProtection/>
  <mergeCells count="129">
    <mergeCell ref="F28:G28"/>
    <mergeCell ref="D34:E34"/>
    <mergeCell ref="D35:E35"/>
    <mergeCell ref="D27:E27"/>
    <mergeCell ref="D56:E56"/>
    <mergeCell ref="F56:G56"/>
    <mergeCell ref="D52:E52"/>
    <mergeCell ref="F52:G52"/>
    <mergeCell ref="F55:G55"/>
    <mergeCell ref="D40:E40"/>
    <mergeCell ref="D58:E58"/>
    <mergeCell ref="F58:G58"/>
    <mergeCell ref="F51:G51"/>
    <mergeCell ref="F49:G49"/>
    <mergeCell ref="D49:E49"/>
    <mergeCell ref="D37:E37"/>
    <mergeCell ref="B41:G41"/>
    <mergeCell ref="F47:G47"/>
    <mergeCell ref="D47:E47"/>
    <mergeCell ref="F40:G40"/>
    <mergeCell ref="D48:E48"/>
    <mergeCell ref="D38:E38"/>
    <mergeCell ref="F39:G39"/>
    <mergeCell ref="F38:G38"/>
    <mergeCell ref="F29:G29"/>
    <mergeCell ref="D30:E30"/>
    <mergeCell ref="F33:G33"/>
    <mergeCell ref="F31:G31"/>
    <mergeCell ref="D29:E29"/>
    <mergeCell ref="D39:E39"/>
    <mergeCell ref="F37:G37"/>
    <mergeCell ref="F35:G35"/>
    <mergeCell ref="F22:G22"/>
    <mergeCell ref="D23:E23"/>
    <mergeCell ref="F36:G36"/>
    <mergeCell ref="F24:G24"/>
    <mergeCell ref="D24:E24"/>
    <mergeCell ref="F34:G34"/>
    <mergeCell ref="D36:E36"/>
    <mergeCell ref="D22:E22"/>
    <mergeCell ref="F19:G19"/>
    <mergeCell ref="D20:E20"/>
    <mergeCell ref="F23:G23"/>
    <mergeCell ref="F32:G32"/>
    <mergeCell ref="D32:E32"/>
    <mergeCell ref="D33:E33"/>
    <mergeCell ref="F21:G21"/>
    <mergeCell ref="D26:E26"/>
    <mergeCell ref="F25:G25"/>
    <mergeCell ref="D25:E25"/>
    <mergeCell ref="C2:G2"/>
    <mergeCell ref="C3:G3"/>
    <mergeCell ref="C7:F7"/>
    <mergeCell ref="L10:M10"/>
    <mergeCell ref="A9:N9"/>
    <mergeCell ref="I10:K10"/>
    <mergeCell ref="C10:G10"/>
    <mergeCell ref="I4:J4"/>
    <mergeCell ref="I5:J5"/>
    <mergeCell ref="C4:F4"/>
    <mergeCell ref="D13:E13"/>
    <mergeCell ref="D11:E11"/>
    <mergeCell ref="F15:G15"/>
    <mergeCell ref="F20:G20"/>
    <mergeCell ref="F12:G12"/>
    <mergeCell ref="F14:G14"/>
    <mergeCell ref="F13:G13"/>
    <mergeCell ref="F11:G11"/>
    <mergeCell ref="D12:E12"/>
    <mergeCell ref="F18:G18"/>
    <mergeCell ref="A8:N8"/>
    <mergeCell ref="C5:F5"/>
    <mergeCell ref="B77:L77"/>
    <mergeCell ref="D17:E17"/>
    <mergeCell ref="C6:F6"/>
    <mergeCell ref="F54:G54"/>
    <mergeCell ref="D15:E15"/>
    <mergeCell ref="D14:E14"/>
    <mergeCell ref="F27:G27"/>
    <mergeCell ref="D16:E16"/>
    <mergeCell ref="F50:G50"/>
    <mergeCell ref="F16:G16"/>
    <mergeCell ref="F30:G30"/>
    <mergeCell ref="D28:E28"/>
    <mergeCell ref="F17:G17"/>
    <mergeCell ref="D21:E21"/>
    <mergeCell ref="D31:E31"/>
    <mergeCell ref="F26:G26"/>
    <mergeCell ref="D18:E18"/>
    <mergeCell ref="D19:E19"/>
    <mergeCell ref="D59:E59"/>
    <mergeCell ref="F59:G59"/>
    <mergeCell ref="M89:N89"/>
    <mergeCell ref="B81:N81"/>
    <mergeCell ref="B82:K82"/>
    <mergeCell ref="L82:N82"/>
    <mergeCell ref="B76:K76"/>
    <mergeCell ref="B83:L83"/>
    <mergeCell ref="B84:L84"/>
    <mergeCell ref="B78:L78"/>
    <mergeCell ref="I41:N41"/>
    <mergeCell ref="D57:E57"/>
    <mergeCell ref="D53:E53"/>
    <mergeCell ref="D54:E54"/>
    <mergeCell ref="F53:G53"/>
    <mergeCell ref="D55:E55"/>
    <mergeCell ref="D51:E51"/>
    <mergeCell ref="F48:G48"/>
    <mergeCell ref="F57:G57"/>
    <mergeCell ref="D50:E50"/>
    <mergeCell ref="B75:K75"/>
    <mergeCell ref="D63:E63"/>
    <mergeCell ref="I66:N66"/>
    <mergeCell ref="B74:K74"/>
    <mergeCell ref="L74:N74"/>
    <mergeCell ref="F61:G61"/>
    <mergeCell ref="F62:G62"/>
    <mergeCell ref="L72:M72"/>
    <mergeCell ref="J71:N71"/>
    <mergeCell ref="B66:G66"/>
    <mergeCell ref="D65:E65"/>
    <mergeCell ref="D62:E62"/>
    <mergeCell ref="F63:G63"/>
    <mergeCell ref="F65:G65"/>
    <mergeCell ref="F60:G60"/>
    <mergeCell ref="D60:E60"/>
    <mergeCell ref="D61:E61"/>
    <mergeCell ref="D64:E64"/>
    <mergeCell ref="F64:G64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2022-12-05T13:46:27Z</cp:lastPrinted>
  <dcterms:created xsi:type="dcterms:W3CDTF">1997-11-13T17:03:54Z</dcterms:created>
  <dcterms:modified xsi:type="dcterms:W3CDTF">2023-01-27T11:20:56Z</dcterms:modified>
  <cp:category/>
  <cp:version/>
  <cp:contentType/>
  <cp:contentStatus/>
</cp:coreProperties>
</file>