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3-2026\"/>
    </mc:Choice>
  </mc:AlternateContent>
  <xr:revisionPtr revIDLastSave="0" documentId="13_ncr:1_{C71CBDB6-B2B7-443B-B2C9-D81D6142BD0C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53" i="1"/>
  <c r="M53" i="1"/>
  <c r="M57" i="1"/>
  <c r="L57" i="1"/>
  <c r="M40" i="1"/>
  <c r="L40" i="1"/>
  <c r="L13" i="1"/>
  <c r="M27" i="1"/>
  <c r="L27" i="1"/>
  <c r="M20" i="1"/>
  <c r="L20" i="1"/>
  <c r="H63" i="1"/>
  <c r="H42" i="1"/>
  <c r="M62" i="1"/>
  <c r="L62" i="1"/>
  <c r="M34" i="1"/>
  <c r="L34" i="1"/>
  <c r="M61" i="1"/>
  <c r="L61" i="1"/>
  <c r="M60" i="1"/>
  <c r="L60" i="1"/>
  <c r="M59" i="1"/>
  <c r="L59" i="1"/>
  <c r="M58" i="1"/>
  <c r="L58" i="1"/>
  <c r="M56" i="1"/>
  <c r="L56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<sst xmlns="http://schemas.openxmlformats.org/spreadsheetml/2006/main" count="199" uniqueCount="155">
  <si>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</si>
  <si>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</si>
  <si>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</si>
  <si>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</si>
  <si>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</si>
  <si>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</si>
  <si>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</si>
  <si>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</si>
  <si>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</si>
  <si>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</si>
  <si>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</si>
  <si>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</si>
  <si>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</si>
  <si>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</si>
  <si>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</si>
  <si>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</si>
  <si>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</si>
  <si>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</si>
  <si>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</si>
  <si>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</si>
  <si>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</si>
  <si>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</si>
  <si>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</si>
  <si>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</si>
  <si>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</si>
  <si>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</si>
  <si>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</si>
  <si>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</si>
  <si>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</si>
  <si>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</si>
  <si>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</si>
  <si>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</si>
  <si>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</si>
  <si>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</si>
  <si>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</si>
  <si>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</si>
  <si>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</si>
  <si>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</si>
  <si>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</si>
  <si>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</si>
  <si>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</si>
  <si>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</si>
  <si>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</si>
  <si>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</si>
  <si>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</si>
  <si>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</si>
  <si>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</si>
  <si>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</si>
  <si>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</si>
  <si>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</si>
  <si>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</si>
  <si>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</si>
  <si>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</si>
  <si>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</si>
  <si>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</si>
  <si>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</si>
  <si>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</si>
  <si>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</si>
  <si>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</si>
  <si>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</si>
  <si>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</si>
  <si>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</si>
  <si>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</si>
  <si>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</si>
  <si>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</si>
  <si>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</si>
  <si>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</si>
  <si>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</si>
  <si>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</si>
  <si>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</si>
  <si>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</si>
  <si>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</si>
  <si>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</si>
  <si>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</si>
  <si>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</si>
  <si>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</si>
  <si>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</si>
  <si>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</si>
  <si>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</si>
  <si>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</si>
  <si>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</si>
  <si>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</si>
  <si>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1,20 - 2,10</t>
  </si>
  <si>
    <t>1,00 - 1,40</t>
  </si>
  <si>
    <t>Πράσα / Leeks</t>
  </si>
  <si>
    <t>Μπρόκολα / Broccoli</t>
  </si>
  <si>
    <t>Κουνουπίδια / Cauliflower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</si>
  <si>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</si>
  <si>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</si>
  <si>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</si>
  <si>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</si>
  <si>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</si>
  <si>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</si>
  <si>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</si>
  <si>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</si>
  <si>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</si>
  <si>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Μανταρίνια / Tangerines</t>
  </si>
  <si>
    <t>1,20 - 1,60</t>
  </si>
  <si>
    <t>0,55 - 0,85</t>
  </si>
  <si>
    <t>Αχλάδια αμπατε / Pears abate</t>
  </si>
  <si>
    <t>1,80 - 2,80</t>
  </si>
  <si>
    <t>Φράουλες / Strawberries</t>
  </si>
  <si>
    <t>0,50 - 0,70</t>
  </si>
  <si>
    <t>3,10 - 3,50</t>
  </si>
  <si>
    <t>0,70 - 0,80</t>
  </si>
  <si>
    <t>0,90 - 1,20</t>
  </si>
  <si>
    <t>0,50 - 0,80</t>
  </si>
  <si>
    <t>0,95 - 1,40</t>
  </si>
  <si>
    <t>0,40 - 0,60</t>
  </si>
  <si>
    <t>1,00 - 1,30</t>
  </si>
  <si>
    <t>0,55 - 0,70</t>
  </si>
  <si>
    <t>2,40 - 2,80</t>
  </si>
  <si>
    <t>0,70 - 0,90</t>
  </si>
  <si>
    <t>0,30 - 0,47</t>
  </si>
  <si>
    <t>0,30 - 0,48</t>
  </si>
  <si>
    <t>0,49 - 0,60</t>
  </si>
  <si>
    <t>0,50 - 0,61</t>
  </si>
  <si>
    <t>3,00 - 3,50</t>
  </si>
  <si>
    <t>0,08 - 0,14</t>
  </si>
  <si>
    <t>0,16 - 0,20</t>
  </si>
  <si>
    <t>1,10 - 1,50</t>
  </si>
  <si>
    <t>3,00 - 3,30</t>
  </si>
  <si>
    <t>0,30 - 0,40</t>
  </si>
  <si>
    <t xml:space="preserve">1,00 - 1,60 </t>
  </si>
  <si>
    <t>2,40 - 2,70</t>
  </si>
  <si>
    <t>2,80 - 3,30</t>
  </si>
  <si>
    <t>1,00 - 1,20</t>
  </si>
  <si>
    <t>0,80 - 0,90</t>
  </si>
  <si>
    <t>1,40 - 1,60</t>
  </si>
  <si>
    <t>1,80 - 2,50</t>
  </si>
  <si>
    <t>4,00 - 4,60</t>
  </si>
  <si>
    <t xml:space="preserve">0,50 - 0,70 </t>
  </si>
  <si>
    <t>2,80 - 3,00</t>
  </si>
  <si>
    <t>3,20 - 3,80</t>
  </si>
  <si>
    <t>0,75 - 0,95</t>
  </si>
  <si>
    <t>1,05 - 1,35</t>
  </si>
  <si>
    <t xml:space="preserve">                            Άνεμοι: μέτριοι / Wind: moderate winds</t>
  </si>
  <si>
    <t xml:space="preserve">                             Καιρός: νεφώσεις / Weather: cloudy</t>
  </si>
  <si>
    <t>5,00 - 6,00</t>
  </si>
  <si>
    <t>1,80 - 2,20</t>
  </si>
  <si>
    <t>1,70 - 2,10</t>
  </si>
  <si>
    <t>1,40 - 1,80</t>
  </si>
  <si>
    <t>0,20 - 0,50</t>
  </si>
  <si>
    <t>1,20 - 1,40</t>
  </si>
  <si>
    <t>1,60 - 2,00</t>
  </si>
  <si>
    <t>2,00 - 2,50</t>
  </si>
  <si>
    <t>2,80 - 3,50</t>
  </si>
  <si>
    <t>3,00 - 4,00</t>
  </si>
  <si>
    <t>1,90 - 2,50</t>
  </si>
  <si>
    <t>2,40 - 3,00</t>
  </si>
  <si>
    <t>2,00 - 2,20</t>
  </si>
  <si>
    <t xml:space="preserve"> Θερμοκρασία: 8 - 12 β. / Temperature: 8 - 12 d.  </t>
  </si>
  <si>
    <t>Αριθμός/Number: 12101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</si>
  <si>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12101</t>
    </r>
  </si>
  <si>
    <t xml:space="preserve"> Παρασκευή   20   Μαρτίου   2026 / Friday   20   March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</si>
</sst>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0"/>
  <sheetViews>
    <sheetView tabSelected="1" topLeftCell="A36" zoomScaleNormal="100" workbookViewId="0">
      <selection activeCell="I62" sqref="I62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151</v>
      </c>
      <c r="K1" s="6"/>
      <c r="L1" s="6"/>
      <c r="N1" s="39" t="s">
        <v>7</v>
      </c>
    </row>
    <row r="2" spans="1:18" x14ac:dyDescent="0.2">
      <c r="C2" s="104" t="s">
        <v>75</v>
      </c>
      <c r="D2" s="104"/>
      <c r="E2" s="104"/>
      <c r="F2" s="104"/>
      <c r="G2" s="104"/>
      <c r="I2" s="6" t="s">
        <v>137</v>
      </c>
      <c r="J2" s="6"/>
      <c r="K2" s="6"/>
      <c r="L2" s="6"/>
    </row>
    <row r="3" spans="1:18" x14ac:dyDescent="0.2">
      <c r="A3" s="10"/>
      <c r="B3" s="10"/>
      <c r="C3" s="90" t="s">
        <v>74</v>
      </c>
      <c r="D3" s="90"/>
      <c r="E3" s="90"/>
      <c r="F3" s="90"/>
      <c r="G3" s="90"/>
      <c r="I3" s="6" t="s">
        <v>136</v>
      </c>
      <c r="J3" s="6"/>
      <c r="K3" s="6"/>
      <c r="L3" s="6"/>
    </row>
    <row r="4" spans="1:18" x14ac:dyDescent="0.2">
      <c r="A4" s="10"/>
      <c r="B4" s="10"/>
      <c r="C4" s="104" t="s">
        <v>49</v>
      </c>
      <c r="D4" s="104"/>
      <c r="E4" s="104"/>
      <c r="F4" s="104"/>
      <c r="I4" s="108" t="s">
        <v>81</v>
      </c>
      <c r="J4" s="108"/>
    </row>
    <row r="5" spans="1:18" x14ac:dyDescent="0.2">
      <c r="A5" s="10"/>
      <c r="B5" s="10"/>
      <c r="C5" s="104" t="s">
        <v>52</v>
      </c>
      <c r="D5" s="104"/>
      <c r="E5" s="104"/>
      <c r="F5" s="104"/>
      <c r="I5" s="108" t="s">
        <v>152</v>
      </c>
      <c r="J5" s="108"/>
      <c r="L5" s="2"/>
      <c r="M5" s="2"/>
      <c r="N5" s="7"/>
    </row>
    <row r="6" spans="1:18" x14ac:dyDescent="0.2">
      <c r="B6" s="2"/>
      <c r="C6" s="104" t="s">
        <v>76</v>
      </c>
      <c r="D6" s="104"/>
      <c r="E6" s="104"/>
      <c r="F6" s="104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4" t="s">
        <v>50</v>
      </c>
      <c r="D7" s="104"/>
      <c r="E7" s="104"/>
      <c r="F7" s="104"/>
      <c r="K7" s="6"/>
      <c r="L7" s="6"/>
      <c r="M7" s="6"/>
      <c r="N7" s="6"/>
    </row>
    <row r="8" spans="1:18" ht="15" customHeight="1" x14ac:dyDescent="0.2">
      <c r="A8" s="109" t="s">
        <v>66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18" ht="15" customHeight="1" x14ac:dyDescent="0.25">
      <c r="A9" s="110" t="s">
        <v>154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P9" s="3"/>
    </row>
    <row r="10" spans="1:18" ht="13.5" customHeight="1" x14ac:dyDescent="0.2">
      <c r="A10" s="29"/>
      <c r="B10" s="29"/>
      <c r="C10" s="111" t="s">
        <v>8</v>
      </c>
      <c r="D10" s="111"/>
      <c r="E10" s="111"/>
      <c r="F10" s="111"/>
      <c r="G10" s="111"/>
      <c r="H10" s="29"/>
      <c r="I10" s="111" t="s">
        <v>9</v>
      </c>
      <c r="J10" s="111"/>
      <c r="K10" s="111"/>
      <c r="L10" s="111" t="s">
        <v>10</v>
      </c>
      <c r="M10" s="111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3" t="s">
        <v>11</v>
      </c>
      <c r="E11" s="113"/>
      <c r="F11" s="113" t="s">
        <v>12</v>
      </c>
      <c r="G11" s="113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2" t="s">
        <v>3</v>
      </c>
      <c r="E12" s="112"/>
      <c r="F12" s="112" t="s">
        <v>3</v>
      </c>
      <c r="G12" s="112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3" t="s">
        <v>131</v>
      </c>
      <c r="E13" s="103"/>
      <c r="F13" s="103" t="s">
        <v>122</v>
      </c>
      <c r="G13" s="103"/>
      <c r="H13" s="54">
        <v>22700</v>
      </c>
      <c r="I13" s="63">
        <v>0.5</v>
      </c>
      <c r="J13" s="73">
        <v>0.55000000000000004</v>
      </c>
      <c r="K13" s="73">
        <v>0.6</v>
      </c>
      <c r="L13" s="79">
        <f>(I13/J13)-1</f>
        <v>-9.0909090909090939E-2</v>
      </c>
      <c r="M13" s="82">
        <f>(I13/K13)-1</f>
        <v>-0.16666666666666663</v>
      </c>
      <c r="N13" s="15">
        <v>50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3" t="s">
        <v>123</v>
      </c>
      <c r="E14" s="103"/>
      <c r="F14" s="103"/>
      <c r="G14" s="103"/>
      <c r="H14" s="52"/>
      <c r="I14" s="63">
        <v>1.3</v>
      </c>
      <c r="J14" s="73">
        <v>1.3</v>
      </c>
      <c r="K14" s="73">
        <v>1.5</v>
      </c>
      <c r="L14" s="79">
        <f>(I14/J14)-1</f>
        <v>0</v>
      </c>
      <c r="M14" s="82">
        <f t="shared" ref="M14:M39" si="0">(I14/K14)-1</f>
        <v>-0.1333333333333333</v>
      </c>
      <c r="N14" s="15">
        <v>65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3" t="s">
        <v>110</v>
      </c>
      <c r="E15" s="103"/>
      <c r="F15" s="103" t="s">
        <v>78</v>
      </c>
      <c r="G15" s="103"/>
      <c r="H15" s="52">
        <v>50</v>
      </c>
      <c r="I15" s="63">
        <v>0.55000000000000004</v>
      </c>
      <c r="J15" s="73">
        <v>0.55000000000000004</v>
      </c>
      <c r="K15" s="73">
        <v>0.5</v>
      </c>
      <c r="L15" s="79">
        <f t="shared" ref="L15:L39" si="1">(I15/J15)-1</f>
        <v>0</v>
      </c>
      <c r="M15" s="82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3" t="s">
        <v>109</v>
      </c>
      <c r="E16" s="103"/>
      <c r="F16" s="103" t="s">
        <v>104</v>
      </c>
      <c r="G16" s="103"/>
      <c r="H16" s="52">
        <v>5800</v>
      </c>
      <c r="I16" s="63">
        <v>1.1000000000000001</v>
      </c>
      <c r="J16" s="73">
        <v>1</v>
      </c>
      <c r="K16" s="73">
        <v>0.8</v>
      </c>
      <c r="L16" s="79">
        <f t="shared" si="1"/>
        <v>0.10000000000000009</v>
      </c>
      <c r="M16" s="82">
        <f t="shared" si="0"/>
        <v>0.375</v>
      </c>
      <c r="N16" s="15">
        <v>70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3" t="s">
        <v>106</v>
      </c>
      <c r="E17" s="84"/>
      <c r="F17" s="83"/>
      <c r="G17" s="84"/>
      <c r="H17" s="52">
        <v>50</v>
      </c>
      <c r="I17" s="63">
        <v>0.65</v>
      </c>
      <c r="J17" s="73">
        <v>0.65</v>
      </c>
      <c r="K17" s="73">
        <v>0.7</v>
      </c>
      <c r="L17" s="79">
        <f t="shared" si="1"/>
        <v>0</v>
      </c>
      <c r="M17" s="82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3" t="s">
        <v>95</v>
      </c>
      <c r="E18" s="103"/>
      <c r="F18" s="103" t="s">
        <v>78</v>
      </c>
      <c r="G18" s="103"/>
      <c r="H18" s="52">
        <v>12500</v>
      </c>
      <c r="I18" s="63">
        <v>0.6</v>
      </c>
      <c r="J18" s="73">
        <v>0.6</v>
      </c>
      <c r="K18" s="73">
        <v>0.65</v>
      </c>
      <c r="L18" s="79">
        <f t="shared" si="1"/>
        <v>0</v>
      </c>
      <c r="M18" s="82">
        <f t="shared" si="0"/>
        <v>-7.6923076923076983E-2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3" t="s">
        <v>140</v>
      </c>
      <c r="E19" s="103"/>
      <c r="F19" s="103" t="s">
        <v>128</v>
      </c>
      <c r="G19" s="103"/>
      <c r="H19" s="52">
        <v>10300</v>
      </c>
      <c r="I19" s="63">
        <v>1.9</v>
      </c>
      <c r="J19" s="73">
        <v>2</v>
      </c>
      <c r="K19" s="73">
        <v>1.6</v>
      </c>
      <c r="L19" s="79">
        <f t="shared" si="1"/>
        <v>-5.0000000000000044E-2</v>
      </c>
      <c r="M19" s="82">
        <f t="shared" si="0"/>
        <v>0.18749999999999978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86</v>
      </c>
      <c r="C20" s="16"/>
      <c r="D20" s="83" t="s">
        <v>141</v>
      </c>
      <c r="E20" s="84"/>
      <c r="F20" s="83" t="s">
        <v>126</v>
      </c>
      <c r="G20" s="85"/>
      <c r="H20" s="52">
        <v>5400</v>
      </c>
      <c r="I20" s="63">
        <v>1.6</v>
      </c>
      <c r="J20" s="73">
        <v>1.4</v>
      </c>
      <c r="K20" s="73">
        <v>0.8</v>
      </c>
      <c r="L20" s="79">
        <f t="shared" si="1"/>
        <v>0.14285714285714302</v>
      </c>
      <c r="M20" s="82">
        <f t="shared" si="0"/>
        <v>1</v>
      </c>
      <c r="N20" s="15">
        <v>85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103" t="s">
        <v>108</v>
      </c>
      <c r="E21" s="103"/>
      <c r="F21" s="103"/>
      <c r="G21" s="103"/>
      <c r="H21" s="52">
        <v>350</v>
      </c>
      <c r="I21" s="63">
        <v>0.5</v>
      </c>
      <c r="J21" s="73">
        <v>0.5</v>
      </c>
      <c r="K21" s="73">
        <v>0.4</v>
      </c>
      <c r="L21" s="79">
        <f t="shared" si="1"/>
        <v>0</v>
      </c>
      <c r="M21" s="82">
        <f t="shared" si="0"/>
        <v>0.25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103" t="s">
        <v>115</v>
      </c>
      <c r="E22" s="103"/>
      <c r="F22" s="103" t="s">
        <v>113</v>
      </c>
      <c r="G22" s="103"/>
      <c r="H22" s="52">
        <v>90300</v>
      </c>
      <c r="I22" s="63">
        <v>0.51</v>
      </c>
      <c r="J22" s="73">
        <v>0.51</v>
      </c>
      <c r="K22" s="73">
        <v>0.63</v>
      </c>
      <c r="L22" s="79">
        <f t="shared" si="1"/>
        <v>0</v>
      </c>
      <c r="M22" s="82">
        <f t="shared" si="0"/>
        <v>-0.19047619047619047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103" t="s">
        <v>142</v>
      </c>
      <c r="E23" s="103"/>
      <c r="F23" s="103"/>
      <c r="G23" s="103"/>
      <c r="H23" s="52">
        <v>65600</v>
      </c>
      <c r="I23" s="63">
        <v>0.3</v>
      </c>
      <c r="J23" s="73">
        <v>0.3</v>
      </c>
      <c r="K23" s="73">
        <v>0.5</v>
      </c>
      <c r="L23" s="79">
        <f t="shared" si="1"/>
        <v>0</v>
      </c>
      <c r="M23" s="82">
        <f t="shared" si="0"/>
        <v>-0.4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3" t="s">
        <v>125</v>
      </c>
      <c r="E24" s="84"/>
      <c r="F24" s="103" t="s">
        <v>124</v>
      </c>
      <c r="G24" s="103"/>
      <c r="I24" s="63">
        <v>3</v>
      </c>
      <c r="J24" s="73">
        <v>3</v>
      </c>
      <c r="K24" s="73">
        <v>1.5</v>
      </c>
      <c r="L24" s="79">
        <f t="shared" si="1"/>
        <v>0</v>
      </c>
      <c r="M24" s="82">
        <f t="shared" si="0"/>
        <v>1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3" t="s">
        <v>125</v>
      </c>
      <c r="E25" s="84"/>
      <c r="F25" s="103" t="s">
        <v>124</v>
      </c>
      <c r="G25" s="103"/>
      <c r="H25" s="54">
        <v>20200</v>
      </c>
      <c r="I25" s="65">
        <v>3</v>
      </c>
      <c r="J25" s="73">
        <v>3</v>
      </c>
      <c r="K25" s="73">
        <v>1.5</v>
      </c>
      <c r="L25" s="79">
        <f t="shared" si="1"/>
        <v>0</v>
      </c>
      <c r="M25" s="82">
        <f t="shared" si="0"/>
        <v>1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3" t="s">
        <v>144</v>
      </c>
      <c r="E26" s="84"/>
      <c r="F26" s="103" t="s">
        <v>143</v>
      </c>
      <c r="G26" s="103"/>
      <c r="H26" s="55">
        <v>3700</v>
      </c>
      <c r="I26" s="16">
        <v>1.7</v>
      </c>
      <c r="J26" s="74">
        <v>1.4</v>
      </c>
      <c r="K26" s="73">
        <v>1.5</v>
      </c>
      <c r="L26" s="79">
        <f t="shared" si="1"/>
        <v>0.21428571428571441</v>
      </c>
      <c r="M26" s="82">
        <f t="shared" si="0"/>
        <v>0.1333333333333333</v>
      </c>
      <c r="N26" s="15">
        <v>70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85</v>
      </c>
      <c r="C27" s="16"/>
      <c r="D27" s="83" t="s">
        <v>148</v>
      </c>
      <c r="E27" s="84"/>
      <c r="F27" s="83"/>
      <c r="G27" s="85"/>
      <c r="H27" s="55">
        <v>3500</v>
      </c>
      <c r="I27" s="70">
        <v>2.2000000000000002</v>
      </c>
      <c r="J27" s="74">
        <v>2.2000000000000002</v>
      </c>
      <c r="K27" s="73">
        <v>0.9</v>
      </c>
      <c r="L27" s="79">
        <f t="shared" si="1"/>
        <v>0</v>
      </c>
      <c r="M27" s="82">
        <f t="shared" si="0"/>
        <v>1.4444444444444446</v>
      </c>
      <c r="N27" s="15">
        <v>95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3" t="s">
        <v>116</v>
      </c>
      <c r="E28" s="103"/>
      <c r="F28" s="103" t="s">
        <v>114</v>
      </c>
      <c r="G28" s="103"/>
      <c r="H28" s="56">
        <v>98700</v>
      </c>
      <c r="I28" s="66">
        <v>0.52</v>
      </c>
      <c r="J28" s="73">
        <v>0.52</v>
      </c>
      <c r="K28" s="73">
        <v>0.65</v>
      </c>
      <c r="L28" s="79">
        <f t="shared" si="1"/>
        <v>0</v>
      </c>
      <c r="M28" s="82">
        <f t="shared" si="0"/>
        <v>-0.19999999999999996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3" t="s">
        <v>105</v>
      </c>
      <c r="E29" s="84"/>
      <c r="F29" s="103" t="s">
        <v>95</v>
      </c>
      <c r="G29" s="103"/>
      <c r="H29" s="52">
        <v>11600</v>
      </c>
      <c r="I29" s="63">
        <v>1</v>
      </c>
      <c r="J29" s="73">
        <v>1</v>
      </c>
      <c r="K29" s="73">
        <v>0.6</v>
      </c>
      <c r="L29" s="79">
        <f t="shared" si="1"/>
        <v>0</v>
      </c>
      <c r="M29" s="82">
        <f t="shared" si="0"/>
        <v>0.66666666666666674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3" t="s">
        <v>121</v>
      </c>
      <c r="E30" s="103"/>
      <c r="F30" s="103" t="s">
        <v>111</v>
      </c>
      <c r="G30" s="103"/>
      <c r="H30" s="52"/>
      <c r="I30" s="63">
        <v>3.1</v>
      </c>
      <c r="J30" s="73">
        <v>3.1</v>
      </c>
      <c r="K30" s="73">
        <v>2.9</v>
      </c>
      <c r="L30" s="79">
        <f t="shared" si="1"/>
        <v>0</v>
      </c>
      <c r="M30" s="82">
        <f t="shared" si="0"/>
        <v>6.8965517241379448E-2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3" t="s">
        <v>133</v>
      </c>
      <c r="E31" s="103"/>
      <c r="F31" s="103" t="s">
        <v>132</v>
      </c>
      <c r="G31" s="103"/>
      <c r="H31" s="52">
        <v>28900</v>
      </c>
      <c r="I31" s="63">
        <v>3.4</v>
      </c>
      <c r="J31" s="73">
        <v>3.6</v>
      </c>
      <c r="K31" s="73">
        <v>3.3</v>
      </c>
      <c r="L31" s="79">
        <f t="shared" si="1"/>
        <v>-5.555555555555558E-2</v>
      </c>
      <c r="M31" s="82">
        <f t="shared" si="0"/>
        <v>3.0303030303030276E-2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3" t="s">
        <v>117</v>
      </c>
      <c r="E32" s="103"/>
      <c r="F32" s="103" t="s">
        <v>111</v>
      </c>
      <c r="G32" s="103"/>
      <c r="H32" s="52"/>
      <c r="I32" s="63">
        <v>3.2</v>
      </c>
      <c r="J32" s="73">
        <v>3.2</v>
      </c>
      <c r="K32" s="73">
        <v>3</v>
      </c>
      <c r="L32" s="79">
        <f t="shared" si="1"/>
        <v>0</v>
      </c>
      <c r="M32" s="82">
        <f t="shared" si="0"/>
        <v>6.6666666666666652E-2</v>
      </c>
      <c r="N32" s="15">
        <v>70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3" t="s">
        <v>119</v>
      </c>
      <c r="E33" s="84"/>
      <c r="F33" s="83" t="s">
        <v>118</v>
      </c>
      <c r="G33" s="84"/>
      <c r="H33" s="52"/>
      <c r="I33" s="63">
        <v>0.18</v>
      </c>
      <c r="J33" s="73">
        <v>0.18</v>
      </c>
      <c r="K33" s="73">
        <v>0.25</v>
      </c>
      <c r="L33" s="79">
        <f t="shared" si="1"/>
        <v>0</v>
      </c>
      <c r="M33" s="82">
        <f t="shared" si="0"/>
        <v>-0.28000000000000003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84</v>
      </c>
      <c r="C34" s="16"/>
      <c r="D34" s="83" t="s">
        <v>95</v>
      </c>
      <c r="E34" s="84"/>
      <c r="F34" s="83" t="s">
        <v>78</v>
      </c>
      <c r="G34" s="85"/>
      <c r="H34" s="52">
        <v>20400</v>
      </c>
      <c r="I34" s="63">
        <v>0.6</v>
      </c>
      <c r="J34" s="73">
        <v>0.7</v>
      </c>
      <c r="K34" s="73">
        <v>1</v>
      </c>
      <c r="L34" s="79">
        <f t="shared" si="1"/>
        <v>-0.14285714285714279</v>
      </c>
      <c r="M34" s="82">
        <f t="shared" si="0"/>
        <v>-0.4</v>
      </c>
      <c r="N34" s="15">
        <v>65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3" t="s">
        <v>102</v>
      </c>
      <c r="E35" s="103"/>
      <c r="F35" s="83"/>
      <c r="G35" s="84"/>
      <c r="H35" s="52">
        <v>50</v>
      </c>
      <c r="I35" s="62">
        <v>0.6</v>
      </c>
      <c r="J35" s="75">
        <v>0.6</v>
      </c>
      <c r="K35" s="75">
        <v>0.4</v>
      </c>
      <c r="L35" s="79">
        <f t="shared" si="1"/>
        <v>0</v>
      </c>
      <c r="M35" s="82">
        <f t="shared" si="0"/>
        <v>0.49999999999999978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3" t="s">
        <v>120</v>
      </c>
      <c r="E36" s="84"/>
      <c r="F36" s="103" t="s">
        <v>127</v>
      </c>
      <c r="G36" s="103"/>
      <c r="H36" s="52">
        <v>4800</v>
      </c>
      <c r="I36" s="63">
        <v>1.3</v>
      </c>
      <c r="J36" s="73">
        <v>1.3</v>
      </c>
      <c r="K36" s="73">
        <v>0.5</v>
      </c>
      <c r="L36" s="79">
        <f t="shared" si="1"/>
        <v>0</v>
      </c>
      <c r="M36" s="82">
        <f t="shared" si="0"/>
        <v>1.6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3" t="s">
        <v>109</v>
      </c>
      <c r="E37" s="84"/>
      <c r="F37" s="103" t="s">
        <v>95</v>
      </c>
      <c r="G37" s="103"/>
      <c r="H37" s="52">
        <v>12500</v>
      </c>
      <c r="I37" s="63">
        <v>1.1000000000000001</v>
      </c>
      <c r="J37" s="73">
        <v>1.1000000000000001</v>
      </c>
      <c r="K37" s="73">
        <v>0.9</v>
      </c>
      <c r="L37" s="79">
        <f>(I37/J37)-1</f>
        <v>0</v>
      </c>
      <c r="M37" s="82">
        <f t="shared" si="0"/>
        <v>0.22222222222222232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3" t="s">
        <v>130</v>
      </c>
      <c r="E38" s="84"/>
      <c r="F38" s="83" t="s">
        <v>79</v>
      </c>
      <c r="G38" s="84"/>
      <c r="H38" s="52">
        <v>4100</v>
      </c>
      <c r="I38" s="63">
        <v>4.3</v>
      </c>
      <c r="J38" s="73">
        <v>4.3</v>
      </c>
      <c r="K38" s="73">
        <v>5</v>
      </c>
      <c r="L38" s="79">
        <f t="shared" si="1"/>
        <v>0</v>
      </c>
      <c r="M38" s="82">
        <f t="shared" si="0"/>
        <v>-0.14000000000000001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3" t="s">
        <v>109</v>
      </c>
      <c r="E39" s="84"/>
      <c r="F39" s="83" t="s">
        <v>104</v>
      </c>
      <c r="G39" s="85"/>
      <c r="H39" s="52">
        <v>7100</v>
      </c>
      <c r="I39" s="63">
        <v>1.1000000000000001</v>
      </c>
      <c r="J39" s="73">
        <v>1</v>
      </c>
      <c r="K39" s="73">
        <v>0.6</v>
      </c>
      <c r="L39" s="79">
        <f t="shared" si="1"/>
        <v>0.10000000000000009</v>
      </c>
      <c r="M39" s="82">
        <f t="shared" si="0"/>
        <v>0.83333333333333348</v>
      </c>
      <c r="N39" s="15">
        <v>70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6" t="s">
        <v>146</v>
      </c>
      <c r="E40" s="107"/>
      <c r="F40" s="83" t="s">
        <v>145</v>
      </c>
      <c r="G40" s="84"/>
      <c r="H40" s="52">
        <v>71600</v>
      </c>
      <c r="I40" s="64">
        <v>3.2</v>
      </c>
      <c r="J40" s="76">
        <v>2.2000000000000002</v>
      </c>
      <c r="K40" s="81">
        <v>1.4</v>
      </c>
      <c r="L40" s="79">
        <f>(I40/J40)-1</f>
        <v>0.45454545454545459</v>
      </c>
      <c r="M40" s="82">
        <f>(I40/K40)-1</f>
        <v>1.285714285714286</v>
      </c>
      <c r="N40" s="15">
        <v>90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93</v>
      </c>
      <c r="C41" s="16"/>
      <c r="D41" s="106" t="s">
        <v>138</v>
      </c>
      <c r="E41" s="107"/>
      <c r="F41" s="83" t="s">
        <v>147</v>
      </c>
      <c r="G41" s="84"/>
      <c r="H41" s="52"/>
      <c r="I41" s="64">
        <v>5.5</v>
      </c>
      <c r="J41" s="76">
        <v>5.3</v>
      </c>
      <c r="K41" s="72">
        <v>0</v>
      </c>
      <c r="L41" s="79">
        <f>(I41/J41)-1</f>
        <v>3.7735849056603765E-2</v>
      </c>
      <c r="M41" s="80" t="e">
        <f>(I41/K41)-1</f>
        <v>#DIV/0!</v>
      </c>
      <c r="N41" s="15">
        <v>80</v>
      </c>
      <c r="O41" s="11"/>
      <c r="P41" s="11"/>
      <c r="Q41" s="11"/>
    </row>
    <row r="42" spans="1:20" s="45" customFormat="1" ht="13.5" customHeight="1" x14ac:dyDescent="0.2">
      <c r="A42" s="44"/>
      <c r="B42" s="105" t="s">
        <v>28</v>
      </c>
      <c r="C42" s="105"/>
      <c r="D42" s="105"/>
      <c r="E42" s="105"/>
      <c r="F42" s="105"/>
      <c r="G42" s="105"/>
      <c r="H42" s="57">
        <f>SUM(H13:H41)</f>
        <v>500200</v>
      </c>
      <c r="I42" s="101"/>
      <c r="J42" s="101"/>
      <c r="K42" s="101"/>
      <c r="L42" s="101"/>
      <c r="M42" s="101"/>
      <c r="N42" s="102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3" t="s">
        <v>11</v>
      </c>
      <c r="E48" s="113"/>
      <c r="F48" s="113" t="s">
        <v>12</v>
      </c>
      <c r="G48" s="113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4" t="s">
        <v>3</v>
      </c>
      <c r="E49" s="115"/>
      <c r="F49" s="114" t="s">
        <v>3</v>
      </c>
      <c r="G49" s="115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87</v>
      </c>
      <c r="C50" s="16"/>
      <c r="D50" s="83" t="s">
        <v>129</v>
      </c>
      <c r="E50" s="84"/>
      <c r="F50" s="83" t="s">
        <v>97</v>
      </c>
      <c r="G50" s="85"/>
      <c r="H50" s="58">
        <v>20800</v>
      </c>
      <c r="I50" s="67">
        <v>2.1</v>
      </c>
      <c r="J50" s="77">
        <v>2</v>
      </c>
      <c r="K50" s="77">
        <v>2</v>
      </c>
      <c r="L50" s="79">
        <f t="shared" ref="L50:L60" si="2">(I50/J50)-1</f>
        <v>5.0000000000000044E-2</v>
      </c>
      <c r="M50" s="79">
        <f t="shared" ref="M50:M61" si="3">(I50/K50)-1</f>
        <v>5.0000000000000044E-2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3" t="s">
        <v>103</v>
      </c>
      <c r="E51" s="84"/>
      <c r="F51" s="83"/>
      <c r="G51" s="84"/>
      <c r="H51" s="58">
        <v>3500</v>
      </c>
      <c r="I51" s="67">
        <v>3.3</v>
      </c>
      <c r="J51" s="77">
        <v>3.3</v>
      </c>
      <c r="K51" s="77">
        <v>3</v>
      </c>
      <c r="L51" s="79">
        <f t="shared" si="2"/>
        <v>0</v>
      </c>
      <c r="M51" s="79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3" t="s">
        <v>82</v>
      </c>
      <c r="E52" s="84"/>
      <c r="F52" s="83"/>
      <c r="G52" s="84"/>
      <c r="H52" s="58">
        <v>11900</v>
      </c>
      <c r="I52" s="67">
        <v>1.7</v>
      </c>
      <c r="J52" s="77">
        <v>1.7</v>
      </c>
      <c r="K52" s="77">
        <v>2</v>
      </c>
      <c r="L52" s="79">
        <f t="shared" si="2"/>
        <v>0</v>
      </c>
      <c r="M52" s="79">
        <f t="shared" si="3"/>
        <v>-0.15000000000000002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99</v>
      </c>
      <c r="C53" s="16"/>
      <c r="D53" s="83" t="s">
        <v>100</v>
      </c>
      <c r="E53" s="84"/>
      <c r="F53" s="83"/>
      <c r="G53" s="85"/>
      <c r="H53" s="58"/>
      <c r="I53" s="67">
        <v>2.2999999999999998</v>
      </c>
      <c r="J53" s="77">
        <v>2.2999999999999998</v>
      </c>
      <c r="K53" s="77">
        <v>2.6</v>
      </c>
      <c r="L53" s="79">
        <f t="shared" si="2"/>
        <v>0</v>
      </c>
      <c r="M53" s="79">
        <f t="shared" si="3"/>
        <v>-0.11538461538461553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3" t="s">
        <v>139</v>
      </c>
      <c r="E54" s="84"/>
      <c r="F54" s="83" t="s">
        <v>97</v>
      </c>
      <c r="G54" s="84"/>
      <c r="H54" s="58">
        <v>36200</v>
      </c>
      <c r="I54" s="68">
        <v>2</v>
      </c>
      <c r="J54" s="77">
        <v>1.8</v>
      </c>
      <c r="K54" s="77">
        <v>1.5</v>
      </c>
      <c r="L54" s="79">
        <f t="shared" si="2"/>
        <v>0.11111111111111116</v>
      </c>
      <c r="M54" s="79">
        <f t="shared" si="3"/>
        <v>0.33333333333333326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59" t="s">
        <v>77</v>
      </c>
      <c r="C55" s="16"/>
      <c r="D55" s="83" t="s">
        <v>83</v>
      </c>
      <c r="E55" s="84"/>
      <c r="F55" s="83"/>
      <c r="G55" s="84"/>
      <c r="H55" s="54">
        <v>10400</v>
      </c>
      <c r="I55" s="62">
        <v>1.2</v>
      </c>
      <c r="J55" s="78">
        <v>1.2</v>
      </c>
      <c r="K55" s="78">
        <v>1.1000000000000001</v>
      </c>
      <c r="L55" s="79">
        <f t="shared" si="2"/>
        <v>0</v>
      </c>
      <c r="M55" s="79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30</v>
      </c>
      <c r="C56" s="16"/>
      <c r="D56" s="83" t="s">
        <v>120</v>
      </c>
      <c r="E56" s="84"/>
      <c r="F56" s="86" t="s">
        <v>112</v>
      </c>
      <c r="G56" s="87"/>
      <c r="H56" s="58">
        <v>37200</v>
      </c>
      <c r="I56" s="62">
        <v>1.3</v>
      </c>
      <c r="J56" s="78">
        <v>1.4</v>
      </c>
      <c r="K56" s="78">
        <v>0.7</v>
      </c>
      <c r="L56" s="79">
        <f t="shared" si="2"/>
        <v>-7.1428571428571286E-2</v>
      </c>
      <c r="M56" s="79">
        <f t="shared" si="3"/>
        <v>0.85714285714285743</v>
      </c>
      <c r="N56" s="15">
        <v>70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96</v>
      </c>
      <c r="C57" s="16">
        <v>2.2000000000000002</v>
      </c>
      <c r="D57" s="83" t="s">
        <v>97</v>
      </c>
      <c r="E57" s="84"/>
      <c r="F57" s="83"/>
      <c r="G57" s="84"/>
      <c r="H57" s="71">
        <v>11300</v>
      </c>
      <c r="I57" s="69">
        <v>1.4</v>
      </c>
      <c r="J57" s="78">
        <v>1.3</v>
      </c>
      <c r="K57" s="78">
        <v>1.5</v>
      </c>
      <c r="L57" s="79">
        <f t="shared" si="2"/>
        <v>7.6923076923076872E-2</v>
      </c>
      <c r="M57" s="79">
        <f t="shared" si="3"/>
        <v>-6.6666666666666763E-2</v>
      </c>
      <c r="N57" s="15">
        <v>60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63</v>
      </c>
      <c r="C58" s="16"/>
      <c r="D58" s="83" t="s">
        <v>92</v>
      </c>
      <c r="E58" s="84"/>
      <c r="F58" s="83" t="s">
        <v>91</v>
      </c>
      <c r="G58" s="84"/>
      <c r="H58" s="61"/>
      <c r="I58" s="69">
        <v>1.45</v>
      </c>
      <c r="J58" s="78">
        <v>1.45</v>
      </c>
      <c r="K58" s="78">
        <v>1.3</v>
      </c>
      <c r="L58" s="79">
        <f t="shared" si="2"/>
        <v>0</v>
      </c>
      <c r="M58" s="79">
        <f t="shared" si="3"/>
        <v>0.11538461538461542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73</v>
      </c>
      <c r="C59" s="16"/>
      <c r="D59" s="83" t="s">
        <v>94</v>
      </c>
      <c r="E59" s="84"/>
      <c r="F59" s="83" t="s">
        <v>88</v>
      </c>
      <c r="G59" s="84"/>
      <c r="H59" s="60">
        <v>40600</v>
      </c>
      <c r="I59" s="62">
        <v>1.5</v>
      </c>
      <c r="J59" s="78">
        <v>1.5</v>
      </c>
      <c r="K59" s="78">
        <v>1.35</v>
      </c>
      <c r="L59" s="79">
        <f t="shared" si="2"/>
        <v>0</v>
      </c>
      <c r="M59" s="79">
        <f t="shared" si="3"/>
        <v>0.11111111111111094</v>
      </c>
      <c r="N59" s="15">
        <v>70</v>
      </c>
      <c r="O59" s="11"/>
      <c r="P59" s="11"/>
      <c r="Q59" s="11"/>
    </row>
    <row r="60" spans="1:17" ht="12.75" customHeight="1" x14ac:dyDescent="0.2">
      <c r="A60" s="15">
        <v>11</v>
      </c>
      <c r="B60" s="19" t="s">
        <v>31</v>
      </c>
      <c r="C60" s="16"/>
      <c r="D60" s="83" t="s">
        <v>135</v>
      </c>
      <c r="E60" s="84"/>
      <c r="F60" s="83" t="s">
        <v>134</v>
      </c>
      <c r="G60" s="83"/>
      <c r="H60" s="54">
        <v>31500</v>
      </c>
      <c r="I60" s="62">
        <v>1.1000000000000001</v>
      </c>
      <c r="J60" s="78">
        <v>1.1000000000000001</v>
      </c>
      <c r="K60" s="78">
        <v>1.3</v>
      </c>
      <c r="L60" s="79">
        <f t="shared" si="2"/>
        <v>0</v>
      </c>
      <c r="M60" s="79">
        <f t="shared" si="3"/>
        <v>-0.15384615384615385</v>
      </c>
      <c r="N60" s="15">
        <v>65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32</v>
      </c>
      <c r="C61" s="16"/>
      <c r="D61" s="83" t="s">
        <v>107</v>
      </c>
      <c r="E61" s="84"/>
      <c r="F61" s="83" t="s">
        <v>98</v>
      </c>
      <c r="G61" s="85"/>
      <c r="H61" s="54">
        <v>78900</v>
      </c>
      <c r="I61" s="62">
        <v>1.1499999999999999</v>
      </c>
      <c r="J61" s="78">
        <v>1.1499999999999999</v>
      </c>
      <c r="K61" s="78">
        <v>1</v>
      </c>
      <c r="L61" s="79">
        <f>(I61/J61)-1</f>
        <v>0</v>
      </c>
      <c r="M61" s="79">
        <f t="shared" si="3"/>
        <v>0.14999999999999991</v>
      </c>
      <c r="N61" s="15">
        <v>70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101</v>
      </c>
      <c r="C62" s="16"/>
      <c r="D62" s="83" t="s">
        <v>149</v>
      </c>
      <c r="E62" s="84"/>
      <c r="F62" s="83" t="s">
        <v>150</v>
      </c>
      <c r="G62" s="85"/>
      <c r="H62" s="54">
        <v>15700</v>
      </c>
      <c r="I62" s="62">
        <v>2.5</v>
      </c>
      <c r="J62" s="78">
        <v>3</v>
      </c>
      <c r="K62" s="78">
        <v>2.5</v>
      </c>
      <c r="L62" s="79">
        <f>(I62/J62)-1</f>
        <v>-0.16666666666666663</v>
      </c>
      <c r="M62" s="79">
        <f>(I62/K62)-1</f>
        <v>0</v>
      </c>
      <c r="N62" s="15">
        <v>70</v>
      </c>
      <c r="O62" s="11"/>
      <c r="P62" s="11"/>
      <c r="Q62" s="11"/>
    </row>
    <row r="63" spans="1:17" ht="15" customHeight="1" x14ac:dyDescent="0.2">
      <c r="A63" s="33"/>
      <c r="B63" s="98" t="s">
        <v>33</v>
      </c>
      <c r="C63" s="99"/>
      <c r="D63" s="99"/>
      <c r="E63" s="99"/>
      <c r="F63" s="99"/>
      <c r="G63" s="100"/>
      <c r="H63" s="53">
        <f>SUM(H50:H62)</f>
        <v>298000</v>
      </c>
      <c r="I63" s="95" t="s">
        <v>2</v>
      </c>
      <c r="J63" s="96"/>
      <c r="K63" s="96"/>
      <c r="L63" s="96"/>
      <c r="M63" s="96"/>
      <c r="N63" s="97"/>
    </row>
    <row r="64" spans="1:17" ht="13.35" customHeight="1" x14ac:dyDescent="0.2">
      <c r="A64" s="24"/>
      <c r="B64" s="11"/>
      <c r="C64" s="25"/>
      <c r="D64" s="26"/>
      <c r="E64" s="26"/>
      <c r="F64" s="26"/>
      <c r="G64" s="26"/>
      <c r="H64" s="25"/>
      <c r="I64" s="27"/>
      <c r="J64" s="28"/>
      <c r="K64" s="26" t="s">
        <v>61</v>
      </c>
      <c r="L64" s="25"/>
      <c r="M64" s="25"/>
      <c r="N64" s="24"/>
      <c r="O64" s="11"/>
      <c r="P64" s="11"/>
      <c r="Q64" s="11"/>
    </row>
    <row r="68" spans="1:17" ht="12.75" customHeight="1" x14ac:dyDescent="0.2">
      <c r="A68" s="13"/>
      <c r="B68" s="11"/>
      <c r="C68" s="9"/>
      <c r="D68" s="14"/>
      <c r="E68" s="14"/>
      <c r="F68" s="14"/>
      <c r="G68" s="9"/>
      <c r="H68" s="9"/>
      <c r="I68" s="14"/>
      <c r="J68" s="94" t="s">
        <v>89</v>
      </c>
      <c r="K68" s="94"/>
      <c r="L68" s="94"/>
      <c r="M68" s="94"/>
      <c r="N68" s="94"/>
      <c r="O68" s="11"/>
      <c r="P68" s="11"/>
      <c r="Q68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14"/>
      <c r="K69" s="14"/>
      <c r="L69" s="91"/>
      <c r="M69" s="91"/>
      <c r="N69" s="9"/>
      <c r="O69" s="11"/>
      <c r="P69" s="11"/>
      <c r="Q69" s="11"/>
    </row>
    <row r="70" spans="1:17" ht="12.75" customHeight="1" x14ac:dyDescent="0.2"/>
    <row r="71" spans="1:17" ht="12" customHeight="1" x14ac:dyDescent="0.2">
      <c r="B71" s="90" t="s">
        <v>53</v>
      </c>
      <c r="C71" s="90"/>
      <c r="D71" s="90"/>
      <c r="E71" s="90"/>
      <c r="F71" s="90"/>
      <c r="G71" s="90"/>
      <c r="H71" s="90"/>
      <c r="I71" s="90"/>
      <c r="J71" s="90"/>
      <c r="K71" s="90"/>
      <c r="L71" s="92" t="s">
        <v>90</v>
      </c>
      <c r="M71" s="92"/>
      <c r="N71" s="92"/>
    </row>
    <row r="72" spans="1:17" ht="12.75" customHeight="1" x14ac:dyDescent="0.2">
      <c r="B72" s="90" t="s">
        <v>41</v>
      </c>
      <c r="C72" s="90"/>
      <c r="D72" s="90"/>
      <c r="E72" s="90"/>
      <c r="F72" s="90"/>
      <c r="G72" s="90"/>
      <c r="H72" s="90"/>
      <c r="I72" s="90"/>
      <c r="J72" s="90"/>
      <c r="K72" s="90"/>
    </row>
    <row r="73" spans="1:17" ht="12.75" customHeight="1" x14ac:dyDescent="0.2">
      <c r="B73" s="90" t="s">
        <v>64</v>
      </c>
      <c r="C73" s="90"/>
      <c r="D73" s="90"/>
      <c r="E73" s="90"/>
      <c r="F73" s="90"/>
      <c r="G73" s="90"/>
      <c r="H73" s="90"/>
      <c r="I73" s="90"/>
      <c r="J73" s="90"/>
      <c r="K73" s="90"/>
    </row>
    <row r="74" spans="1:17" ht="12.75" customHeight="1" x14ac:dyDescent="0.2">
      <c r="B74" s="90" t="s">
        <v>42</v>
      </c>
      <c r="C74" s="90"/>
      <c r="D74" s="90"/>
      <c r="E74" s="90"/>
      <c r="F74" s="90"/>
      <c r="G74" s="90"/>
      <c r="H74" s="90"/>
      <c r="I74" s="90"/>
      <c r="J74" s="90"/>
      <c r="K74" s="90"/>
      <c r="L74" s="90"/>
    </row>
    <row r="75" spans="1:17" ht="12.75" customHeight="1" x14ac:dyDescent="0.2">
      <c r="B75" s="93" t="s">
        <v>54</v>
      </c>
      <c r="C75" s="93"/>
      <c r="D75" s="93"/>
      <c r="E75" s="93"/>
      <c r="F75" s="93"/>
      <c r="G75" s="93"/>
      <c r="H75" s="93"/>
      <c r="I75" s="93"/>
      <c r="J75" s="93"/>
      <c r="K75" s="93"/>
      <c r="L75" s="93"/>
    </row>
    <row r="78" spans="1:17" ht="12.75" customHeight="1" x14ac:dyDescent="0.2">
      <c r="A78" s="13"/>
      <c r="B78" s="89" t="s">
        <v>153</v>
      </c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11"/>
      <c r="P78" s="11"/>
      <c r="Q78" s="11"/>
    </row>
    <row r="79" spans="1:17" ht="12.75" customHeight="1" x14ac:dyDescent="0.2">
      <c r="B79" s="90" t="s">
        <v>58</v>
      </c>
      <c r="C79" s="90"/>
      <c r="D79" s="90"/>
      <c r="E79" s="90"/>
      <c r="F79" s="90"/>
      <c r="G79" s="90"/>
      <c r="H79" s="90"/>
      <c r="I79" s="90"/>
      <c r="J79" s="90"/>
      <c r="K79" s="90"/>
      <c r="L79" s="91"/>
      <c r="M79" s="91"/>
      <c r="N79" s="91"/>
    </row>
    <row r="80" spans="1:17" ht="12.75" customHeight="1" x14ac:dyDescent="0.2">
      <c r="B80" s="90" t="s">
        <v>6</v>
      </c>
      <c r="C80" s="90"/>
      <c r="D80" s="90"/>
      <c r="E80" s="90"/>
      <c r="F80" s="90"/>
      <c r="G80" s="90"/>
      <c r="H80" s="90"/>
      <c r="I80" s="90"/>
      <c r="J80" s="90"/>
      <c r="K80" s="90"/>
      <c r="L80" s="90"/>
    </row>
    <row r="81" spans="1:14" x14ac:dyDescent="0.2">
      <c r="A81" s="1"/>
      <c r="B81" s="90" t="s">
        <v>57</v>
      </c>
      <c r="C81" s="90"/>
      <c r="D81" s="90"/>
      <c r="E81" s="90"/>
      <c r="F81" s="90"/>
      <c r="G81" s="90"/>
      <c r="H81" s="90"/>
      <c r="I81" s="90"/>
      <c r="J81" s="90"/>
      <c r="K81" s="90"/>
      <c r="L81" s="90"/>
    </row>
    <row r="82" spans="1:14" ht="12.75" customHeight="1" x14ac:dyDescent="0.2">
      <c r="A82" s="1"/>
    </row>
    <row r="83" spans="1:14" ht="12.75" customHeight="1" x14ac:dyDescent="0.2">
      <c r="A83" s="1"/>
    </row>
    <row r="86" spans="1:14" ht="12.75" customHeight="1" x14ac:dyDescent="0.2">
      <c r="A86" s="1"/>
      <c r="B86" s="38" t="s">
        <v>55</v>
      </c>
      <c r="M86" s="88" t="s">
        <v>56</v>
      </c>
      <c r="N86" s="88"/>
    </row>
    <row r="117" s="1" customFormat="1" ht="9" customHeight="1" x14ac:dyDescent="0.2"/>
    <row r="119" s="1" customFormat="1" ht="9" customHeight="1" x14ac:dyDescent="0.2"/>
    <row r="138" s="1" customFormat="1" ht="12" customHeight="1" x14ac:dyDescent="0.2"/>
    <row r="139" s="1" customFormat="1" ht="12" customHeight="1" x14ac:dyDescent="0.2"/>
    <row r="140" s="1" customFormat="1" ht="12" customHeight="1" x14ac:dyDescent="0.2"/>
  </sheetData>
  <mergeCells count="123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F62:G62"/>
    <mergeCell ref="D62:E62"/>
    <mergeCell ref="D60:E60"/>
    <mergeCell ref="F60:G60"/>
    <mergeCell ref="D59:E59"/>
    <mergeCell ref="D58:E58"/>
    <mergeCell ref="F58:G58"/>
    <mergeCell ref="D56:E56"/>
    <mergeCell ref="M86:N86"/>
    <mergeCell ref="B78:N78"/>
    <mergeCell ref="B79:K79"/>
    <mergeCell ref="L79:N79"/>
    <mergeCell ref="B73:K73"/>
    <mergeCell ref="L71:N71"/>
    <mergeCell ref="B81:L81"/>
    <mergeCell ref="L69:M69"/>
    <mergeCell ref="B72:K72"/>
    <mergeCell ref="B74:L74"/>
    <mergeCell ref="B80:L80"/>
    <mergeCell ref="B71:K71"/>
    <mergeCell ref="B75:L75"/>
    <mergeCell ref="J68:N68"/>
    <mergeCell ref="I63:N63"/>
    <mergeCell ref="B63:G63"/>
    <mergeCell ref="F59:G59"/>
    <mergeCell ref="D61:E61"/>
    <mergeCell ref="F61:G61"/>
    <mergeCell ref="F56:G56"/>
    <mergeCell ref="F41:G41"/>
    <mergeCell ref="D51:E51"/>
    <mergeCell ref="D54:E54"/>
    <mergeCell ref="D55:E55"/>
    <mergeCell ref="F54:G54"/>
    <mergeCell ref="D52:E52"/>
    <mergeCell ref="D50:E50"/>
    <mergeCell ref="F55:G55"/>
    <mergeCell ref="D57:E57"/>
    <mergeCell ref="F57:G57"/>
    <mergeCell ref="D53:E53"/>
    <mergeCell ref="F53:G53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2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2026-03-20T07:59:16Z</dcterms:modified>
</cp:coreProperties>
</file>