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0BB0703B-6E8F-48F7-BCDB-B9ADF8E1A02A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51" i="1"/>
  <c r="M51" i="1"/>
  <c r="M38" i="1"/>
  <c r="L38" i="1"/>
  <c r="L13" i="1"/>
  <c r="H60" i="1"/>
  <c r="H40" i="1"/>
  <c r="M59" i="1"/>
  <c r="L59" i="1"/>
  <c r="M32" i="1"/>
  <c r="L32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<sst xmlns="http://schemas.openxmlformats.org/spreadsheetml/2006/main" count="191" uniqueCount="143">
  <si>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</si>
  <si>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</si>
  <si>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</si>
  <si>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</si>
  <si>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</si>
  <si>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</si>
  <si>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</si>
  <si>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</si>
  <si>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</si>
  <si>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</si>
  <si>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</si>
  <si>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</si>
  <si>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</si>
  <si>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</si>
  <si>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</si>
  <si>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</si>
  <si>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</si>
  <si>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</si>
  <si>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</si>
  <si>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</si>
  <si>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</si>
  <si>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</si>
  <si>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</si>
  <si>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</si>
  <si>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</si>
  <si>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</si>
  <si>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</si>
  <si>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</si>
  <si>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</si>
  <si>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</si>
  <si>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</si>
  <si>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</si>
  <si>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</si>
  <si>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</si>
  <si>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</si>
  <si>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</si>
  <si>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</si>
  <si>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</si>
  <si>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</si>
  <si>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</si>
  <si>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</si>
  <si>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</si>
  <si>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</si>
  <si>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</si>
  <si>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</si>
  <si>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</si>
  <si>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</si>
  <si>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</si>
  <si>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</si>
  <si>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</si>
  <si>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</si>
  <si>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</si>
  <si>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</si>
  <si>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</si>
  <si>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</si>
  <si>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</si>
  <si>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</si>
  <si>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</si>
  <si>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</si>
  <si>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</si>
  <si>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</si>
  <si>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</si>
  <si>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</si>
  <si>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</si>
  <si>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</si>
  <si>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</si>
  <si>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</si>
  <si>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</si>
  <si>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</si>
  <si>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</si>
  <si>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</si>
  <si>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</si>
  <si>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</si>
  <si>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</si>
  <si>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</si>
  <si>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</si>
  <si>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</si>
  <si>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</si>
  <si>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</si>
  <si>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</si>
  <si>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</si>
  <si>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</si>
  <si>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</si>
  <si>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</si>
  <si>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</si>
  <si>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</si>
  <si>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</si>
  <si>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</si>
  <si>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</si>
  <si>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</si>
  <si>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</si>
  <si>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</si>
  <si>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</si>
  <si>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</si>
  <si>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</si>
  <si>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</si>
  <si>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</si>
  <si>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</si>
  <si>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</si>
  <si>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</si>
  <si>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</si>
  <si>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</si>
  <si>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</si>
  <si>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</si>
  <si>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</si>
  <si>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</si>
  <si>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</si>
  <si>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</si>
  <si>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</si>
  <si>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</si>
  <si>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</si>
  <si>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</si>
  <si>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</si>
  <si>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</si>
  <si>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</si>
  <si>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</si>
  <si>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</si>
  <si>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 xml:space="preserve">                            Άνεμοι: ασθενείς / Wind: light winds</t>
  </si>
  <si>
    <t xml:space="preserve">                             Καιρός: νεφώσεις / Weather: cloudy</t>
  </si>
  <si>
    <t>1,00 - 1,30</t>
  </si>
  <si>
    <t>0,50 - 0,60</t>
  </si>
  <si>
    <t>2,20 - 2,80</t>
  </si>
  <si>
    <t>3,10 - 3,60</t>
  </si>
  <si>
    <t>1,50 - 2,00</t>
  </si>
  <si>
    <t>1,10 - 1,30</t>
  </si>
  <si>
    <t xml:space="preserve"> Θερμοκρασία: 14 - 21 β. / Temperature: 14 - 21 d.  </t>
  </si>
  <si>
    <t>Αριθμός/Number: 12120</t>
  </si>
  <si>
    <t xml:space="preserve"> Δευτέρα   20   Απριλίου   2026 / Monday   20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</si>
  <si>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12120</t>
    </r>
  </si>
  <si>
    <t>0,30 - 0,40</t>
  </si>
  <si>
    <t xml:space="preserve">0,50 - 0,70 </t>
  </si>
  <si>
    <t xml:space="preserve">0,80 - 1,10 </t>
  </si>
  <si>
    <t>0,40 - 0,80</t>
  </si>
  <si>
    <t>1,60 - 2,00</t>
  </si>
  <si>
    <t>1,50 - 1,90</t>
  </si>
  <si>
    <t>2,10 - 2,50</t>
  </si>
  <si>
    <t>0,80 - 1,00</t>
  </si>
  <si>
    <t>1,50 - 2,30</t>
  </si>
  <si>
    <t>3,00 - 4,00</t>
  </si>
  <si>
    <t>0,80 - 1,20</t>
  </si>
  <si>
    <t>1,40 - 1,70</t>
  </si>
  <si>
    <t>1,20 - 1,80</t>
  </si>
  <si>
    <t>2,00 - 2,60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</si>
</sst>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7"/>
  <sheetViews>
    <sheetView tabSelected="1" topLeftCell="A34" zoomScaleNormal="100" workbookViewId="0">
      <selection activeCell="I54" sqref="I5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125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118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117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126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127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130</v>
      </c>
      <c r="E13" s="104"/>
      <c r="F13" s="104" t="s">
        <v>129</v>
      </c>
      <c r="G13" s="104"/>
      <c r="H13" s="54">
        <v>26900</v>
      </c>
      <c r="I13" s="63">
        <v>0.5</v>
      </c>
      <c r="J13" s="71">
        <v>1</v>
      </c>
      <c r="K13" s="78">
        <v>0.9</v>
      </c>
      <c r="L13" s="83">
        <f>(I13/J13)-1</f>
        <v>-0.5</v>
      </c>
      <c r="M13" s="75">
        <f>(I13/K13)-1</f>
        <v>-0.44444444444444442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131</v>
      </c>
      <c r="E14" s="104"/>
      <c r="F14" s="104"/>
      <c r="G14" s="104"/>
      <c r="H14" s="52"/>
      <c r="I14" s="63">
        <v>0.9</v>
      </c>
      <c r="J14" s="71">
        <v>2</v>
      </c>
      <c r="K14" s="78">
        <v>1.2</v>
      </c>
      <c r="L14" s="83">
        <f>(I14/J14)-1</f>
        <v>-0.55000000000000004</v>
      </c>
      <c r="M14" s="75">
        <f t="shared" ref="M14:M37" si="0">(I14/K14)-1</f>
        <v>-0.25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102</v>
      </c>
      <c r="E15" s="104"/>
      <c r="F15" s="104" t="s">
        <v>78</v>
      </c>
      <c r="G15" s="104"/>
      <c r="H15" s="52">
        <v>50</v>
      </c>
      <c r="I15" s="63">
        <v>0.55000000000000004</v>
      </c>
      <c r="J15" s="71">
        <v>0.55000000000000004</v>
      </c>
      <c r="K15" s="78">
        <v>0.5</v>
      </c>
      <c r="L15" s="83">
        <f t="shared" ref="L15:L37" si="1">(I15/J15)-1</f>
        <v>0</v>
      </c>
      <c r="M15" s="75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116</v>
      </c>
      <c r="E16" s="104"/>
      <c r="F16" s="104" t="s">
        <v>120</v>
      </c>
      <c r="G16" s="104"/>
      <c r="H16" s="52">
        <v>8800</v>
      </c>
      <c r="I16" s="63">
        <v>0.8</v>
      </c>
      <c r="J16" s="71">
        <v>1.4</v>
      </c>
      <c r="K16" s="78">
        <v>0.8</v>
      </c>
      <c r="L16" s="83">
        <f t="shared" si="1"/>
        <v>-0.42857142857142849</v>
      </c>
      <c r="M16" s="75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100</v>
      </c>
      <c r="E17" s="85"/>
      <c r="F17" s="84"/>
      <c r="G17" s="85"/>
      <c r="H17" s="52">
        <v>50</v>
      </c>
      <c r="I17" s="63">
        <v>0.65</v>
      </c>
      <c r="J17" s="71">
        <v>0.65</v>
      </c>
      <c r="K17" s="78">
        <v>0.7</v>
      </c>
      <c r="L17" s="83">
        <f t="shared" si="1"/>
        <v>0</v>
      </c>
      <c r="M17" s="75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92</v>
      </c>
      <c r="E18" s="104"/>
      <c r="F18" s="104" t="s">
        <v>78</v>
      </c>
      <c r="G18" s="104"/>
      <c r="H18" s="52">
        <v>12700</v>
      </c>
      <c r="I18" s="63">
        <v>0.65</v>
      </c>
      <c r="J18" s="71">
        <v>0.65</v>
      </c>
      <c r="K18" s="78">
        <v>0.6</v>
      </c>
      <c r="L18" s="83">
        <f t="shared" si="1"/>
        <v>0</v>
      </c>
      <c r="M18" s="75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99</v>
      </c>
      <c r="E19" s="104"/>
      <c r="F19" s="104" t="s">
        <v>92</v>
      </c>
      <c r="G19" s="104"/>
      <c r="H19" s="52">
        <v>20600</v>
      </c>
      <c r="I19" s="63">
        <v>1</v>
      </c>
      <c r="J19" s="71">
        <v>1.6</v>
      </c>
      <c r="K19" s="78">
        <v>0.9</v>
      </c>
      <c r="L19" s="83">
        <f t="shared" si="1"/>
        <v>-0.375</v>
      </c>
      <c r="M19" s="75">
        <f t="shared" si="0"/>
        <v>0.11111111111111116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104" t="s">
        <v>97</v>
      </c>
      <c r="E20" s="104"/>
      <c r="F20" s="104"/>
      <c r="G20" s="104"/>
      <c r="H20" s="52">
        <v>350</v>
      </c>
      <c r="I20" s="63">
        <v>0.6</v>
      </c>
      <c r="J20" s="71">
        <v>0.6</v>
      </c>
      <c r="K20" s="78">
        <v>0.5</v>
      </c>
      <c r="L20" s="83">
        <f t="shared" si="1"/>
        <v>0</v>
      </c>
      <c r="M20" s="75">
        <f t="shared" si="0"/>
        <v>0.19999999999999996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105</v>
      </c>
      <c r="E21" s="104"/>
      <c r="F21" s="104" t="s">
        <v>103</v>
      </c>
      <c r="G21" s="104"/>
      <c r="H21" s="52">
        <v>90300</v>
      </c>
      <c r="I21" s="63">
        <v>0.51</v>
      </c>
      <c r="J21" s="71">
        <v>0.51</v>
      </c>
      <c r="K21" s="78">
        <v>0.73</v>
      </c>
      <c r="L21" s="83">
        <f t="shared" si="1"/>
        <v>0</v>
      </c>
      <c r="M21" s="75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>
        <v>1</v>
      </c>
      <c r="D22" s="104" t="s">
        <v>132</v>
      </c>
      <c r="E22" s="104"/>
      <c r="F22" s="104"/>
      <c r="G22" s="104"/>
      <c r="H22" s="52">
        <v>35400</v>
      </c>
      <c r="I22" s="63">
        <v>0.6</v>
      </c>
      <c r="J22" s="71">
        <v>0.4</v>
      </c>
      <c r="K22" s="78">
        <v>0.6</v>
      </c>
      <c r="L22" s="83">
        <f t="shared" si="1"/>
        <v>0.49999999999999978</v>
      </c>
      <c r="M22" s="75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99</v>
      </c>
      <c r="E23" s="85"/>
      <c r="F23" s="104" t="s">
        <v>92</v>
      </c>
      <c r="G23" s="104"/>
      <c r="I23" s="63">
        <v>1</v>
      </c>
      <c r="J23" s="71">
        <v>1.9</v>
      </c>
      <c r="K23" s="78">
        <v>1.5</v>
      </c>
      <c r="L23" s="83">
        <f t="shared" si="1"/>
        <v>-0.47368421052631582</v>
      </c>
      <c r="M23" s="75">
        <f t="shared" si="0"/>
        <v>-0.33333333333333337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99</v>
      </c>
      <c r="E24" s="85"/>
      <c r="F24" s="104" t="s">
        <v>92</v>
      </c>
      <c r="G24" s="104"/>
      <c r="H24" s="54">
        <v>25100</v>
      </c>
      <c r="I24" s="65">
        <v>1</v>
      </c>
      <c r="J24" s="71">
        <v>1.9</v>
      </c>
      <c r="K24" s="78">
        <v>1.5</v>
      </c>
      <c r="L24" s="83">
        <f t="shared" si="1"/>
        <v>-0.47368421052631582</v>
      </c>
      <c r="M24" s="75">
        <f t="shared" si="0"/>
        <v>-0.33333333333333337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119</v>
      </c>
      <c r="E25" s="85"/>
      <c r="F25" s="104" t="s">
        <v>92</v>
      </c>
      <c r="G25" s="104"/>
      <c r="H25" s="55">
        <v>12500</v>
      </c>
      <c r="I25" s="16">
        <v>1.1000000000000001</v>
      </c>
      <c r="J25" s="81">
        <v>1.4</v>
      </c>
      <c r="K25" s="78">
        <v>1.1000000000000001</v>
      </c>
      <c r="L25" s="83">
        <f t="shared" si="1"/>
        <v>-0.21428571428571419</v>
      </c>
      <c r="M25" s="75">
        <f t="shared" si="0"/>
        <v>0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106</v>
      </c>
      <c r="E26" s="104"/>
      <c r="F26" s="104" t="s">
        <v>104</v>
      </c>
      <c r="G26" s="104"/>
      <c r="H26" s="56">
        <v>98700</v>
      </c>
      <c r="I26" s="66">
        <v>0.52</v>
      </c>
      <c r="J26" s="71">
        <v>0.52</v>
      </c>
      <c r="K26" s="78">
        <v>0.65</v>
      </c>
      <c r="L26" s="83">
        <f t="shared" si="1"/>
        <v>0</v>
      </c>
      <c r="M26" s="75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4" t="s">
        <v>88</v>
      </c>
      <c r="E27" s="85"/>
      <c r="F27" s="104" t="s">
        <v>120</v>
      </c>
      <c r="G27" s="104"/>
      <c r="H27" s="52">
        <v>11800</v>
      </c>
      <c r="I27" s="63">
        <v>0.9</v>
      </c>
      <c r="J27" s="71">
        <v>0.9</v>
      </c>
      <c r="K27" s="78">
        <v>0.7</v>
      </c>
      <c r="L27" s="83">
        <f t="shared" si="1"/>
        <v>0</v>
      </c>
      <c r="M27" s="75">
        <f t="shared" si="0"/>
        <v>0.28571428571428581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104" t="s">
        <v>133</v>
      </c>
      <c r="E28" s="104"/>
      <c r="F28" s="104" t="s">
        <v>82</v>
      </c>
      <c r="G28" s="104"/>
      <c r="H28" s="52"/>
      <c r="I28" s="63">
        <v>1.7</v>
      </c>
      <c r="J28" s="71">
        <v>3.7</v>
      </c>
      <c r="K28" s="78">
        <v>1.7</v>
      </c>
      <c r="L28" s="83">
        <f t="shared" si="1"/>
        <v>-0.54054054054054057</v>
      </c>
      <c r="M28" s="75">
        <f t="shared" si="0"/>
        <v>0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104" t="s">
        <v>135</v>
      </c>
      <c r="E29" s="104"/>
      <c r="F29" s="104" t="s">
        <v>134</v>
      </c>
      <c r="G29" s="104"/>
      <c r="H29" s="52">
        <v>35900</v>
      </c>
      <c r="I29" s="63">
        <v>2.2999999999999998</v>
      </c>
      <c r="J29" s="71">
        <v>3.1</v>
      </c>
      <c r="K29" s="78">
        <v>2</v>
      </c>
      <c r="L29" s="83">
        <f t="shared" si="1"/>
        <v>-0.25806451612903236</v>
      </c>
      <c r="M29" s="75">
        <f t="shared" si="0"/>
        <v>0.14999999999999991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104" t="s">
        <v>122</v>
      </c>
      <c r="E30" s="104"/>
      <c r="F30" s="104" t="s">
        <v>121</v>
      </c>
      <c r="G30" s="104"/>
      <c r="H30" s="52"/>
      <c r="I30" s="63">
        <v>3.3</v>
      </c>
      <c r="J30" s="71">
        <v>3.7</v>
      </c>
      <c r="K30" s="78">
        <v>2.4</v>
      </c>
      <c r="L30" s="83">
        <f t="shared" si="1"/>
        <v>-0.10810810810810823</v>
      </c>
      <c r="M30" s="75">
        <f t="shared" si="0"/>
        <v>0.375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4" t="s">
        <v>115</v>
      </c>
      <c r="E31" s="85"/>
      <c r="F31" s="84" t="s">
        <v>114</v>
      </c>
      <c r="G31" s="85"/>
      <c r="H31" s="52"/>
      <c r="I31" s="63">
        <v>0.21</v>
      </c>
      <c r="J31" s="71">
        <v>0.23</v>
      </c>
      <c r="K31" s="78">
        <v>0.22</v>
      </c>
      <c r="L31" s="83">
        <f t="shared" si="1"/>
        <v>-8.6956521739130488E-2</v>
      </c>
      <c r="M31" s="75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4" t="s">
        <v>97</v>
      </c>
      <c r="E32" s="85"/>
      <c r="F32" s="84" t="s">
        <v>129</v>
      </c>
      <c r="G32" s="86"/>
      <c r="H32" s="52">
        <v>24600</v>
      </c>
      <c r="I32" s="63">
        <v>0.5</v>
      </c>
      <c r="J32" s="71">
        <v>0.7</v>
      </c>
      <c r="K32" s="78">
        <v>1</v>
      </c>
      <c r="L32" s="83">
        <f t="shared" si="1"/>
        <v>-0.2857142857142857</v>
      </c>
      <c r="M32" s="75">
        <f t="shared" si="0"/>
        <v>-0.5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104" t="s">
        <v>120</v>
      </c>
      <c r="E33" s="104"/>
      <c r="F33" s="84" t="s">
        <v>129</v>
      </c>
      <c r="G33" s="86"/>
      <c r="H33" s="52">
        <v>50</v>
      </c>
      <c r="I33" s="62">
        <v>0.5</v>
      </c>
      <c r="J33" s="72">
        <v>0.6</v>
      </c>
      <c r="K33" s="79">
        <v>0.45</v>
      </c>
      <c r="L33" s="83">
        <f t="shared" si="1"/>
        <v>-0.16666666666666663</v>
      </c>
      <c r="M33" s="75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111</v>
      </c>
      <c r="E34" s="85"/>
      <c r="F34" s="104"/>
      <c r="G34" s="104"/>
      <c r="H34" s="52">
        <v>4200</v>
      </c>
      <c r="I34" s="63">
        <v>2</v>
      </c>
      <c r="J34" s="71">
        <v>1.35</v>
      </c>
      <c r="K34" s="78">
        <v>1</v>
      </c>
      <c r="L34" s="83">
        <f t="shared" si="1"/>
        <v>0.4814814814814814</v>
      </c>
      <c r="M34" s="75">
        <f t="shared" si="0"/>
        <v>1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4" t="s">
        <v>123</v>
      </c>
      <c r="E35" s="85"/>
      <c r="F35" s="104" t="s">
        <v>124</v>
      </c>
      <c r="G35" s="104"/>
      <c r="H35" s="52">
        <v>6300</v>
      </c>
      <c r="I35" s="63">
        <v>1.7</v>
      </c>
      <c r="J35" s="71">
        <v>1.7</v>
      </c>
      <c r="K35" s="78">
        <v>2</v>
      </c>
      <c r="L35" s="83">
        <f>(I35/J35)-1</f>
        <v>0</v>
      </c>
      <c r="M35" s="75">
        <f t="shared" si="0"/>
        <v>-0.15000000000000002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108</v>
      </c>
      <c r="E36" s="85"/>
      <c r="F36" s="84" t="s">
        <v>79</v>
      </c>
      <c r="G36" s="85"/>
      <c r="H36" s="52">
        <v>4500</v>
      </c>
      <c r="I36" s="63">
        <v>4.3</v>
      </c>
      <c r="J36" s="71">
        <v>4.3</v>
      </c>
      <c r="K36" s="78">
        <v>4.3</v>
      </c>
      <c r="L36" s="83">
        <f t="shared" si="1"/>
        <v>0</v>
      </c>
      <c r="M36" s="75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93</v>
      </c>
      <c r="E37" s="85"/>
      <c r="F37" s="84" t="s">
        <v>136</v>
      </c>
      <c r="G37" s="86"/>
      <c r="H37" s="52">
        <v>9400</v>
      </c>
      <c r="I37" s="63">
        <v>1.4</v>
      </c>
      <c r="J37" s="71">
        <v>1.3</v>
      </c>
      <c r="K37" s="78">
        <v>1</v>
      </c>
      <c r="L37" s="83">
        <f t="shared" si="1"/>
        <v>7.6923076923076872E-2</v>
      </c>
      <c r="M37" s="75">
        <f t="shared" si="0"/>
        <v>0.39999999999999991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2.5</v>
      </c>
      <c r="D38" s="107" t="s">
        <v>137</v>
      </c>
      <c r="E38" s="108"/>
      <c r="F38" s="84" t="s">
        <v>99</v>
      </c>
      <c r="G38" s="85"/>
      <c r="H38" s="52">
        <v>95700</v>
      </c>
      <c r="I38" s="64">
        <v>1.7</v>
      </c>
      <c r="J38" s="82">
        <v>2.2000000000000002</v>
      </c>
      <c r="K38" s="70">
        <v>2</v>
      </c>
      <c r="L38" s="83">
        <f>(I38/J38)-1</f>
        <v>-0.2272727272727274</v>
      </c>
      <c r="M38" s="75">
        <f>(I38/K38)-1</f>
        <v>-0.15000000000000002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107" t="s">
        <v>138</v>
      </c>
      <c r="E39" s="108"/>
      <c r="F39" s="84"/>
      <c r="G39" s="85"/>
      <c r="H39" s="52"/>
      <c r="I39" s="64">
        <v>3.5</v>
      </c>
      <c r="J39" s="82">
        <v>5</v>
      </c>
      <c r="K39" s="70">
        <v>0</v>
      </c>
      <c r="L39" s="83">
        <f>(I39/J39)-1</f>
        <v>-0.30000000000000004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6" t="s">
        <v>28</v>
      </c>
      <c r="C40" s="106"/>
      <c r="D40" s="106"/>
      <c r="E40" s="106"/>
      <c r="F40" s="106"/>
      <c r="G40" s="106"/>
      <c r="H40" s="57">
        <f>SUM(H13:H39)</f>
        <v>523900</v>
      </c>
      <c r="I40" s="102"/>
      <c r="J40" s="102"/>
      <c r="K40" s="102"/>
      <c r="L40" s="102"/>
      <c r="M40" s="102"/>
      <c r="N40" s="103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114" t="s">
        <v>11</v>
      </c>
      <c r="E46" s="114"/>
      <c r="F46" s="114" t="s">
        <v>12</v>
      </c>
      <c r="G46" s="114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115" t="s">
        <v>3</v>
      </c>
      <c r="E47" s="116"/>
      <c r="F47" s="115" t="s">
        <v>3</v>
      </c>
      <c r="G47" s="116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4" t="s">
        <v>107</v>
      </c>
      <c r="E48" s="85"/>
      <c r="F48" s="84" t="s">
        <v>93</v>
      </c>
      <c r="G48" s="86"/>
      <c r="H48" s="58">
        <v>21500</v>
      </c>
      <c r="I48" s="67">
        <v>2.1</v>
      </c>
      <c r="J48" s="73">
        <v>2.1</v>
      </c>
      <c r="K48" s="80">
        <v>2.2000000000000002</v>
      </c>
      <c r="L48" s="83">
        <f t="shared" ref="L48:L57" si="2">(I48/J48)-1</f>
        <v>0</v>
      </c>
      <c r="M48" s="77">
        <f t="shared" ref="M48:M58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4" t="s">
        <v>98</v>
      </c>
      <c r="E49" s="85"/>
      <c r="F49" s="84"/>
      <c r="G49" s="85"/>
      <c r="H49" s="58">
        <v>3200</v>
      </c>
      <c r="I49" s="67">
        <v>3.3</v>
      </c>
      <c r="J49" s="73">
        <v>3.3</v>
      </c>
      <c r="K49" s="80">
        <v>3</v>
      </c>
      <c r="L49" s="83">
        <f t="shared" si="2"/>
        <v>0</v>
      </c>
      <c r="M49" s="77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4" t="s">
        <v>112</v>
      </c>
      <c r="E50" s="85"/>
      <c r="F50" s="84"/>
      <c r="G50" s="85"/>
      <c r="H50" s="58">
        <v>9700</v>
      </c>
      <c r="I50" s="67">
        <v>1.7</v>
      </c>
      <c r="J50" s="73">
        <v>1.7</v>
      </c>
      <c r="K50" s="80">
        <v>1.9</v>
      </c>
      <c r="L50" s="83">
        <f t="shared" si="2"/>
        <v>0</v>
      </c>
      <c r="M50" s="77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4" t="s">
        <v>113</v>
      </c>
      <c r="E51" s="85"/>
      <c r="F51" s="84"/>
      <c r="G51" s="86"/>
      <c r="H51" s="58"/>
      <c r="I51" s="67">
        <v>2.4</v>
      </c>
      <c r="J51" s="73">
        <v>2.4</v>
      </c>
      <c r="K51" s="80">
        <v>2.6</v>
      </c>
      <c r="L51" s="83">
        <f t="shared" si="2"/>
        <v>0</v>
      </c>
      <c r="M51" s="77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4" t="s">
        <v>111</v>
      </c>
      <c r="E52" s="85"/>
      <c r="F52" s="84" t="s">
        <v>93</v>
      </c>
      <c r="G52" s="85"/>
      <c r="H52" s="58">
        <v>39600</v>
      </c>
      <c r="I52" s="68">
        <v>2</v>
      </c>
      <c r="J52" s="73">
        <v>2</v>
      </c>
      <c r="K52" s="80">
        <v>1.6</v>
      </c>
      <c r="L52" s="83">
        <f t="shared" si="2"/>
        <v>0</v>
      </c>
      <c r="M52" s="77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4" t="s">
        <v>82</v>
      </c>
      <c r="E53" s="85"/>
      <c r="F53" s="84"/>
      <c r="G53" s="85"/>
      <c r="H53" s="54">
        <v>11400</v>
      </c>
      <c r="I53" s="62">
        <v>1.2</v>
      </c>
      <c r="J53" s="74">
        <v>1.2</v>
      </c>
      <c r="K53" s="76">
        <v>1.1000000000000001</v>
      </c>
      <c r="L53" s="83">
        <f t="shared" si="2"/>
        <v>0</v>
      </c>
      <c r="M53" s="77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4" t="s">
        <v>140</v>
      </c>
      <c r="E54" s="85"/>
      <c r="F54" s="87" t="s">
        <v>139</v>
      </c>
      <c r="G54" s="88"/>
      <c r="H54" s="58">
        <v>30800</v>
      </c>
      <c r="I54" s="62">
        <v>1.5</v>
      </c>
      <c r="J54" s="74">
        <v>1.4</v>
      </c>
      <c r="K54" s="76">
        <v>1</v>
      </c>
      <c r="L54" s="83">
        <f t="shared" si="2"/>
        <v>7.1428571428571397E-2</v>
      </c>
      <c r="M54" s="77">
        <f t="shared" si="3"/>
        <v>0.5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4" t="s">
        <v>89</v>
      </c>
      <c r="E55" s="85"/>
      <c r="F55" s="84" t="s">
        <v>88</v>
      </c>
      <c r="G55" s="85"/>
      <c r="H55" s="61"/>
      <c r="I55" s="69">
        <v>1.45</v>
      </c>
      <c r="J55" s="74">
        <v>1.45</v>
      </c>
      <c r="K55" s="76">
        <v>1.1499999999999999</v>
      </c>
      <c r="L55" s="83">
        <f t="shared" si="2"/>
        <v>0</v>
      </c>
      <c r="M55" s="77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4" t="s">
        <v>91</v>
      </c>
      <c r="E56" s="85"/>
      <c r="F56" s="84" t="s">
        <v>85</v>
      </c>
      <c r="G56" s="85"/>
      <c r="H56" s="60">
        <v>44900</v>
      </c>
      <c r="I56" s="62">
        <v>1.5</v>
      </c>
      <c r="J56" s="74">
        <v>1.5</v>
      </c>
      <c r="K56" s="76">
        <v>1.25</v>
      </c>
      <c r="L56" s="83">
        <f t="shared" si="2"/>
        <v>0</v>
      </c>
      <c r="M56" s="77">
        <f t="shared" si="3"/>
        <v>0.19999999999999996</v>
      </c>
      <c r="N56" s="15">
        <v>70</v>
      </c>
      <c r="O56" s="11"/>
      <c r="P56" s="11"/>
      <c r="Q56" s="11"/>
    </row>
    <row r="57" spans="1:17" ht="12.75" customHeight="1" x14ac:dyDescent="0.2">
      <c r="A57" s="15">
        <v>10</v>
      </c>
      <c r="B57" s="19" t="s">
        <v>31</v>
      </c>
      <c r="C57" s="16"/>
      <c r="D57" s="84" t="s">
        <v>110</v>
      </c>
      <c r="E57" s="85"/>
      <c r="F57" s="84" t="s">
        <v>109</v>
      </c>
      <c r="G57" s="84"/>
      <c r="H57" s="54">
        <v>33500</v>
      </c>
      <c r="I57" s="62">
        <v>1.1000000000000001</v>
      </c>
      <c r="J57" s="74">
        <v>1.1000000000000001</v>
      </c>
      <c r="K57" s="76">
        <v>1.3</v>
      </c>
      <c r="L57" s="83">
        <f t="shared" si="2"/>
        <v>0</v>
      </c>
      <c r="M57" s="77">
        <f t="shared" si="3"/>
        <v>-0.15384615384615385</v>
      </c>
      <c r="N57" s="15">
        <v>65</v>
      </c>
      <c r="O57" s="11"/>
      <c r="P57" s="11"/>
      <c r="Q57" s="11"/>
    </row>
    <row r="58" spans="1:17" ht="13.5" customHeight="1" x14ac:dyDescent="0.2">
      <c r="A58" s="15">
        <v>11</v>
      </c>
      <c r="B58" s="19" t="s">
        <v>32</v>
      </c>
      <c r="C58" s="16"/>
      <c r="D58" s="84" t="s">
        <v>101</v>
      </c>
      <c r="E58" s="85"/>
      <c r="F58" s="84" t="s">
        <v>94</v>
      </c>
      <c r="G58" s="86"/>
      <c r="H58" s="54">
        <v>81700</v>
      </c>
      <c r="I58" s="62">
        <v>1.1499999999999999</v>
      </c>
      <c r="J58" s="74">
        <v>1.1499999999999999</v>
      </c>
      <c r="K58" s="76">
        <v>1</v>
      </c>
      <c r="L58" s="83">
        <f>(I58/J58)-1</f>
        <v>0</v>
      </c>
      <c r="M58" s="77">
        <f t="shared" si="3"/>
        <v>0.14999999999999991</v>
      </c>
      <c r="N58" s="15">
        <v>70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96</v>
      </c>
      <c r="C59" s="16"/>
      <c r="D59" s="84" t="s">
        <v>142</v>
      </c>
      <c r="E59" s="85"/>
      <c r="F59" s="84" t="s">
        <v>141</v>
      </c>
      <c r="G59" s="86"/>
      <c r="H59" s="54">
        <v>25300</v>
      </c>
      <c r="I59" s="62">
        <v>2.2999999999999998</v>
      </c>
      <c r="J59" s="74">
        <v>2</v>
      </c>
      <c r="K59" s="76">
        <v>2.7</v>
      </c>
      <c r="L59" s="83">
        <f>(I59/J59)-1</f>
        <v>0.14999999999999991</v>
      </c>
      <c r="M59" s="77">
        <f>(I59/K59)-1</f>
        <v>-0.14814814814814825</v>
      </c>
      <c r="N59" s="15">
        <v>70</v>
      </c>
      <c r="O59" s="11"/>
      <c r="P59" s="11"/>
      <c r="Q59" s="11"/>
    </row>
    <row r="60" spans="1:17" ht="15" customHeight="1" x14ac:dyDescent="0.2">
      <c r="A60" s="33"/>
      <c r="B60" s="99" t="s">
        <v>33</v>
      </c>
      <c r="C60" s="100"/>
      <c r="D60" s="100"/>
      <c r="E60" s="100"/>
      <c r="F60" s="100"/>
      <c r="G60" s="101"/>
      <c r="H60" s="53">
        <f>SUM(H48:H59)</f>
        <v>301600</v>
      </c>
      <c r="I60" s="96" t="s">
        <v>2</v>
      </c>
      <c r="J60" s="97"/>
      <c r="K60" s="97"/>
      <c r="L60" s="97"/>
      <c r="M60" s="97"/>
      <c r="N60" s="98"/>
    </row>
    <row r="61" spans="1:17" ht="13.35" customHeight="1" x14ac:dyDescent="0.2">
      <c r="A61" s="24"/>
      <c r="B61" s="11"/>
      <c r="C61" s="25"/>
      <c r="D61" s="26"/>
      <c r="E61" s="26"/>
      <c r="F61" s="26"/>
      <c r="G61" s="26"/>
      <c r="H61" s="25"/>
      <c r="I61" s="27"/>
      <c r="J61" s="28"/>
      <c r="K61" s="26" t="s">
        <v>61</v>
      </c>
      <c r="L61" s="25"/>
      <c r="M61" s="25"/>
      <c r="N61" s="24"/>
      <c r="O61" s="11"/>
      <c r="P61" s="11"/>
      <c r="Q61" s="11"/>
    </row>
    <row r="65" spans="1:17" ht="12.75" customHeight="1" x14ac:dyDescent="0.2">
      <c r="A65" s="13"/>
      <c r="B65" s="11"/>
      <c r="C65" s="9"/>
      <c r="D65" s="14"/>
      <c r="E65" s="14"/>
      <c r="F65" s="14"/>
      <c r="G65" s="9"/>
      <c r="H65" s="9"/>
      <c r="I65" s="14"/>
      <c r="J65" s="95" t="s">
        <v>86</v>
      </c>
      <c r="K65" s="95"/>
      <c r="L65" s="95"/>
      <c r="M65" s="95"/>
      <c r="N65" s="95"/>
      <c r="O65" s="11"/>
      <c r="P65" s="11"/>
      <c r="Q65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14"/>
      <c r="K66" s="14"/>
      <c r="L66" s="92"/>
      <c r="M66" s="92"/>
      <c r="N66" s="9"/>
      <c r="O66" s="11"/>
      <c r="P66" s="11"/>
      <c r="Q66" s="11"/>
    </row>
    <row r="67" spans="1:17" ht="12.75" customHeight="1" x14ac:dyDescent="0.2"/>
    <row r="68" spans="1:17" ht="12" customHeight="1" x14ac:dyDescent="0.2">
      <c r="B68" s="91" t="s">
        <v>53</v>
      </c>
      <c r="C68" s="91"/>
      <c r="D68" s="91"/>
      <c r="E68" s="91"/>
      <c r="F68" s="91"/>
      <c r="G68" s="91"/>
      <c r="H68" s="91"/>
      <c r="I68" s="91"/>
      <c r="J68" s="91"/>
      <c r="K68" s="91"/>
      <c r="L68" s="93" t="s">
        <v>87</v>
      </c>
      <c r="M68" s="93"/>
      <c r="N68" s="93"/>
    </row>
    <row r="69" spans="1:17" ht="12.75" customHeight="1" x14ac:dyDescent="0.2">
      <c r="B69" s="91" t="s">
        <v>41</v>
      </c>
      <c r="C69" s="91"/>
      <c r="D69" s="91"/>
      <c r="E69" s="91"/>
      <c r="F69" s="91"/>
      <c r="G69" s="91"/>
      <c r="H69" s="91"/>
      <c r="I69" s="91"/>
      <c r="J69" s="91"/>
      <c r="K69" s="91"/>
    </row>
    <row r="70" spans="1:17" ht="12.75" customHeight="1" x14ac:dyDescent="0.2">
      <c r="B70" s="91" t="s">
        <v>64</v>
      </c>
      <c r="C70" s="91"/>
      <c r="D70" s="91"/>
      <c r="E70" s="91"/>
      <c r="F70" s="91"/>
      <c r="G70" s="91"/>
      <c r="H70" s="91"/>
      <c r="I70" s="91"/>
      <c r="J70" s="91"/>
      <c r="K70" s="91"/>
    </row>
    <row r="71" spans="1:17" ht="12.75" customHeight="1" x14ac:dyDescent="0.2">
      <c r="B71" s="91" t="s">
        <v>42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7" ht="12.75" customHeight="1" x14ac:dyDescent="0.2">
      <c r="B72" s="94" t="s">
        <v>54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</row>
    <row r="75" spans="1:17" ht="12.75" customHeight="1" x14ac:dyDescent="0.2">
      <c r="A75" s="13"/>
      <c r="B75" s="90" t="s">
        <v>128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11"/>
      <c r="P75" s="11"/>
      <c r="Q75" s="11"/>
    </row>
    <row r="76" spans="1:17" ht="12.75" customHeight="1" x14ac:dyDescent="0.2">
      <c r="B76" s="91" t="s">
        <v>58</v>
      </c>
      <c r="C76" s="91"/>
      <c r="D76" s="91"/>
      <c r="E76" s="91"/>
      <c r="F76" s="91"/>
      <c r="G76" s="91"/>
      <c r="H76" s="91"/>
      <c r="I76" s="91"/>
      <c r="J76" s="91"/>
      <c r="K76" s="91"/>
      <c r="L76" s="92"/>
      <c r="M76" s="92"/>
      <c r="N76" s="92"/>
    </row>
    <row r="77" spans="1:17" ht="12.75" customHeight="1" x14ac:dyDescent="0.2">
      <c r="B77" s="91" t="s">
        <v>6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</row>
    <row r="78" spans="1:17" x14ac:dyDescent="0.2">
      <c r="A78" s="1"/>
      <c r="B78" s="91" t="s">
        <v>57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A79" s="1"/>
    </row>
    <row r="80" spans="1:17" ht="12.75" customHeight="1" x14ac:dyDescent="0.2">
      <c r="A80" s="1"/>
    </row>
    <row r="83" spans="1:14" ht="12.75" customHeight="1" x14ac:dyDescent="0.2">
      <c r="A83" s="1"/>
      <c r="B83" s="38" t="s">
        <v>55</v>
      </c>
      <c r="M83" s="89" t="s">
        <v>56</v>
      </c>
      <c r="N83" s="89"/>
    </row>
    <row r="114" s="1" customFormat="1" ht="9" customHeight="1" x14ac:dyDescent="0.2"/>
    <row r="116" s="1" customFormat="1" ht="9" customHeight="1" x14ac:dyDescent="0.2"/>
    <row r="135" s="1" customFormat="1" ht="12" customHeight="1" x14ac:dyDescent="0.2"/>
    <row r="136" s="1" customFormat="1" ht="12" customHeight="1" x14ac:dyDescent="0.2"/>
    <row r="137" s="1" customFormat="1" ht="12" customHeight="1" x14ac:dyDescent="0.2"/>
  </sheetData>
  <mergeCells count="117"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F59:G59"/>
    <mergeCell ref="D59:E59"/>
    <mergeCell ref="D57:E57"/>
    <mergeCell ref="F57:G57"/>
    <mergeCell ref="D56:E56"/>
    <mergeCell ref="D55:E55"/>
    <mergeCell ref="F55:G55"/>
    <mergeCell ref="D54:E54"/>
    <mergeCell ref="M83:N83"/>
    <mergeCell ref="B75:N75"/>
    <mergeCell ref="B76:K76"/>
    <mergeCell ref="L76:N76"/>
    <mergeCell ref="B70:K70"/>
    <mergeCell ref="L68:N68"/>
    <mergeCell ref="B78:L78"/>
    <mergeCell ref="L66:M66"/>
    <mergeCell ref="B69:K69"/>
    <mergeCell ref="B71:L71"/>
    <mergeCell ref="B77:L77"/>
    <mergeCell ref="B68:K68"/>
    <mergeCell ref="B72:L72"/>
    <mergeCell ref="J65:N65"/>
    <mergeCell ref="I60:N60"/>
    <mergeCell ref="B60:G60"/>
    <mergeCell ref="F56:G56"/>
    <mergeCell ref="D58:E58"/>
    <mergeCell ref="F58:G58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59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2026-04-20T10:11:50Z</dcterms:modified>
</cp:coreProperties>
</file>