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2F24E402-FE87-496A-BB93-C995C1322E57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L55" i="1"/>
  <c r="M66" i="1"/>
  <c r="L66" i="1"/>
  <c r="M55" i="1"/>
  <c r="M58" i="1"/>
  <c r="L58" i="1"/>
  <c r="M17" i="1"/>
  <c r="L17" i="1"/>
  <c r="M21" i="1"/>
  <c r="L21" i="1"/>
  <c r="M64" i="1"/>
  <c r="L64" i="1"/>
  <c r="M57" i="1"/>
  <c r="L57" i="1"/>
  <c r="M62" i="1"/>
  <c r="L62" i="1"/>
  <c r="L30" i="1"/>
  <c r="M40" i="1"/>
  <c r="L40" i="1"/>
  <c r="L13" i="1"/>
  <c r="H68" i="1"/>
  <c r="H43" i="1"/>
  <c r="M67" i="1"/>
  <c r="L67" i="1"/>
  <c r="M34" i="1"/>
  <c r="L34" i="1"/>
  <c r="M65" i="1"/>
  <c r="L65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<sst xmlns="http://schemas.openxmlformats.org/spreadsheetml/2006/main" count="211" uniqueCount="158">
  <si>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</si>
  <si>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</si>
  <si>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</si>
  <si>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</si>
  <si>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</si>
  <si>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</si>
  <si>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</si>
  <si>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</si>
  <si>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</si>
  <si>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</si>
  <si>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</si>
  <si>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</si>
  <si>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</si>
  <si>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</si>
  <si>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</si>
  <si>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</si>
  <si>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</si>
  <si>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</si>
  <si>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</si>
  <si>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</si>
  <si>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</si>
  <si>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</si>
  <si>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</si>
  <si>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</si>
  <si>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</si>
  <si>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</si>
  <si>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</si>
  <si>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</si>
  <si>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</si>
  <si>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</si>
  <si>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</si>
  <si>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</si>
  <si>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</si>
  <si>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</si>
  <si>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</si>
  <si>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</si>
  <si>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</si>
  <si>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</si>
  <si>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</si>
  <si>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</si>
  <si>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</si>
  <si>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</si>
  <si>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</si>
  <si>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</si>
  <si>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</si>
  <si>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</si>
  <si>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</si>
  <si>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</si>
  <si>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</si>
  <si>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</si>
  <si>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</si>
  <si>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</si>
  <si>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</si>
  <si>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</si>
  <si>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</si>
  <si>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</si>
  <si>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</si>
  <si>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</si>
  <si>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</si>
  <si>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</si>
  <si>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</si>
  <si>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</si>
  <si>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</si>
  <si>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</si>
  <si>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</si>
  <si>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</si>
  <si>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</si>
  <si>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</si>
  <si>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</si>
  <si>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</si>
  <si>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</si>
  <si>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</si>
  <si>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</si>
  <si>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</si>
  <si>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</si>
  <si>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</si>
  <si>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</si>
  <si>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</si>
  <si>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</si>
  <si>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</si>
  <si>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</si>
  <si>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</si>
  <si>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</si>
  <si>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</si>
  <si>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</si>
  <si>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</si>
  <si>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</si>
  <si>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</si>
  <si>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</si>
  <si>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</si>
  <si>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</si>
  <si>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</si>
  <si>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</si>
  <si>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</si>
  <si>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</si>
  <si>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</si>
  <si>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</si>
  <si>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</si>
  <si>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</si>
  <si>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</si>
  <si>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</si>
  <si>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</si>
  <si>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</si>
  <si>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</si>
  <si>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</si>
  <si>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</si>
  <si>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</si>
  <si>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</si>
  <si>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</si>
  <si>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</si>
  <si>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</si>
  <si>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</si>
  <si>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</si>
  <si>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</si>
  <si>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</si>
  <si>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</si>
  <si>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</si>
  <si>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Κεράσια / Cherries</t>
  </si>
  <si>
    <t>0,90 - 1,00</t>
  </si>
  <si>
    <t>1,10 - 1,35</t>
  </si>
  <si>
    <t>0,60 - 0,70</t>
  </si>
  <si>
    <t>2,00 - 2,50</t>
  </si>
  <si>
    <t>0,40 - 0,80</t>
  </si>
  <si>
    <t>2,40 - 3,00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</si>
  <si>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</si>
  <si>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</si>
  <si>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</si>
  <si>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</si>
  <si>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</si>
  <si>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</si>
  <si>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</si>
  <si>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</si>
  <si>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 xml:space="preserve">0,80 - 1,10 </t>
  </si>
  <si>
    <t>1,20 - 2,00</t>
  </si>
  <si>
    <t>2,00 - 2,20</t>
  </si>
  <si>
    <t>0,70 - 0,75</t>
  </si>
  <si>
    <t>0,80 - 0,90</t>
  </si>
  <si>
    <t>2,60 - 3,00</t>
  </si>
  <si>
    <t>1,80 - 2,20</t>
  </si>
  <si>
    <t>4,00 - 5,50</t>
  </si>
  <si>
    <t xml:space="preserve"> Θερμοκρασία: 18 - 26 β. / Temperature: 18 - 26 d.  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</si>
  <si>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</si>
  <si>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</si>
  <si>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Αριθμός/Number: 12144</t>
  </si>
  <si>
    <t xml:space="preserve"> Δευτέρα   25   Μαϊου   2026 / Monday   25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</si>
  <si>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12144</t>
    </r>
  </si>
  <si>
    <t>0,30 - 0,50</t>
  </si>
  <si>
    <t xml:space="preserve">0,60 - 0,80 </t>
  </si>
  <si>
    <t>1,40 - 1,80</t>
  </si>
  <si>
    <t>0,35 - 0,60</t>
  </si>
  <si>
    <t>1,10 - 1,50</t>
  </si>
  <si>
    <t>0,70 - 1,00</t>
  </si>
  <si>
    <t>1,20 - 1,90</t>
  </si>
  <si>
    <t>1,00 - 1,80</t>
  </si>
  <si>
    <t>2,30 - 2,70</t>
  </si>
  <si>
    <t>3,50 - 4,50</t>
  </si>
  <si>
    <t>1,20 - 1,80</t>
  </si>
  <si>
    <t>1,80 - 2,40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</si>
</sst>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6" zoomScaleNormal="100" workbookViewId="0">
      <selection activeCell="I67" sqref="I67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106" t="s">
        <v>75</v>
      </c>
      <c r="D2" s="106"/>
      <c r="E2" s="106"/>
      <c r="F2" s="106"/>
      <c r="G2" s="106"/>
      <c r="I2" s="6" t="s">
        <v>141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142</v>
      </c>
      <c r="J3" s="6"/>
      <c r="K3" s="6"/>
      <c r="L3" s="6"/>
    </row>
    <row r="4" spans="1:18" x14ac:dyDescent="0.2">
      <c r="A4" s="10"/>
      <c r="B4" s="10"/>
      <c r="C4" s="106" t="s">
        <v>49</v>
      </c>
      <c r="D4" s="106"/>
      <c r="E4" s="106"/>
      <c r="F4" s="106"/>
      <c r="I4" s="110" t="s">
        <v>81</v>
      </c>
      <c r="J4" s="110"/>
    </row>
    <row r="5" spans="1:18" x14ac:dyDescent="0.2">
      <c r="A5" s="10"/>
      <c r="B5" s="10"/>
      <c r="C5" s="106" t="s">
        <v>52</v>
      </c>
      <c r="D5" s="106"/>
      <c r="E5" s="106"/>
      <c r="F5" s="106"/>
      <c r="I5" s="110" t="s">
        <v>143</v>
      </c>
      <c r="J5" s="110"/>
      <c r="L5" s="2"/>
      <c r="M5" s="2"/>
      <c r="N5" s="7"/>
    </row>
    <row r="6" spans="1:18" x14ac:dyDescent="0.2">
      <c r="B6" s="2"/>
      <c r="C6" s="106" t="s">
        <v>76</v>
      </c>
      <c r="D6" s="106"/>
      <c r="E6" s="106"/>
      <c r="F6" s="106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6" t="s">
        <v>50</v>
      </c>
      <c r="D7" s="106"/>
      <c r="E7" s="106"/>
      <c r="F7" s="106"/>
      <c r="K7" s="6"/>
      <c r="L7" s="6"/>
      <c r="M7" s="6"/>
      <c r="N7" s="6"/>
    </row>
    <row r="8" spans="1:18" ht="15" customHeight="1" x14ac:dyDescent="0.2">
      <c r="A8" s="111" t="s">
        <v>66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8" ht="15" customHeight="1" x14ac:dyDescent="0.25">
      <c r="A9" s="112" t="s">
        <v>144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P9" s="3"/>
    </row>
    <row r="10" spans="1:18" ht="13.5" customHeight="1" x14ac:dyDescent="0.2">
      <c r="A10" s="29"/>
      <c r="B10" s="29"/>
      <c r="C10" s="113" t="s">
        <v>8</v>
      </c>
      <c r="D10" s="113"/>
      <c r="E10" s="113"/>
      <c r="F10" s="113"/>
      <c r="G10" s="113"/>
      <c r="H10" s="29"/>
      <c r="I10" s="113" t="s">
        <v>9</v>
      </c>
      <c r="J10" s="113"/>
      <c r="K10" s="113"/>
      <c r="L10" s="113" t="s">
        <v>10</v>
      </c>
      <c r="M10" s="113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5" t="s">
        <v>11</v>
      </c>
      <c r="E11" s="115"/>
      <c r="F11" s="115" t="s">
        <v>12</v>
      </c>
      <c r="G11" s="115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4" t="s">
        <v>3</v>
      </c>
      <c r="E12" s="114"/>
      <c r="F12" s="114" t="s">
        <v>3</v>
      </c>
      <c r="G12" s="11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>
        <v>0.9</v>
      </c>
      <c r="D13" s="90" t="s">
        <v>147</v>
      </c>
      <c r="E13" s="90"/>
      <c r="F13" s="90" t="s">
        <v>146</v>
      </c>
      <c r="G13" s="90"/>
      <c r="H13" s="54">
        <v>25600</v>
      </c>
      <c r="I13" s="62">
        <v>0.6</v>
      </c>
      <c r="J13" s="69">
        <v>0.7</v>
      </c>
      <c r="K13" s="81">
        <v>0.8</v>
      </c>
      <c r="L13" s="74">
        <f>(I13/J13)-1</f>
        <v>-0.14285714285714279</v>
      </c>
      <c r="M13" s="79">
        <f>(I13/K13)-1</f>
        <v>-0.25000000000000011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0" t="s">
        <v>132</v>
      </c>
      <c r="E14" s="90"/>
      <c r="F14" s="90"/>
      <c r="G14" s="90"/>
      <c r="H14" s="52"/>
      <c r="I14" s="62">
        <v>0.9</v>
      </c>
      <c r="J14" s="69">
        <v>1</v>
      </c>
      <c r="K14" s="81">
        <v>0.8</v>
      </c>
      <c r="L14" s="74">
        <f>(I14/J14)-1</f>
        <v>-9.9999999999999978E-2</v>
      </c>
      <c r="M14" s="79">
        <f t="shared" ref="M14:M39" si="0">(I14/K14)-1</f>
        <v>0.125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0" t="s">
        <v>97</v>
      </c>
      <c r="E15" s="90"/>
      <c r="F15" s="90" t="s">
        <v>78</v>
      </c>
      <c r="G15" s="90"/>
      <c r="H15" s="52">
        <v>50</v>
      </c>
      <c r="I15" s="62">
        <v>0.55000000000000004</v>
      </c>
      <c r="J15" s="69">
        <v>0.55000000000000004</v>
      </c>
      <c r="K15" s="81">
        <v>0.4</v>
      </c>
      <c r="L15" s="74">
        <f t="shared" ref="L15:L39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0" t="s">
        <v>91</v>
      </c>
      <c r="E16" s="90"/>
      <c r="F16" s="90" t="s">
        <v>78</v>
      </c>
      <c r="G16" s="90"/>
      <c r="H16" s="52">
        <v>13500</v>
      </c>
      <c r="I16" s="62">
        <v>0.6</v>
      </c>
      <c r="J16" s="69">
        <v>0.9</v>
      </c>
      <c r="K16" s="81">
        <v>0.6</v>
      </c>
      <c r="L16" s="74">
        <f t="shared" si="1"/>
        <v>-0.33333333333333337</v>
      </c>
      <c r="M16" s="79">
        <f t="shared" si="0"/>
        <v>0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113</v>
      </c>
      <c r="C17" s="16"/>
      <c r="D17" s="85" t="s">
        <v>148</v>
      </c>
      <c r="E17" s="87"/>
      <c r="F17" s="85"/>
      <c r="G17" s="86"/>
      <c r="H17" s="52">
        <v>600</v>
      </c>
      <c r="I17" s="62">
        <v>1.6</v>
      </c>
      <c r="J17" s="69">
        <v>2.1</v>
      </c>
      <c r="K17" s="81">
        <v>2.5</v>
      </c>
      <c r="L17" s="74">
        <f t="shared" si="1"/>
        <v>-0.23809523809523814</v>
      </c>
      <c r="M17" s="79">
        <f t="shared" si="0"/>
        <v>-0.36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5" t="s">
        <v>95</v>
      </c>
      <c r="E18" s="87"/>
      <c r="F18" s="85"/>
      <c r="G18" s="87"/>
      <c r="H18" s="52">
        <v>50</v>
      </c>
      <c r="I18" s="62">
        <v>0.65</v>
      </c>
      <c r="J18" s="69">
        <v>0.65</v>
      </c>
      <c r="K18" s="81">
        <v>0.7</v>
      </c>
      <c r="L18" s="74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90" t="s">
        <v>91</v>
      </c>
      <c r="E19" s="90"/>
      <c r="F19" s="90" t="s">
        <v>78</v>
      </c>
      <c r="G19" s="90"/>
      <c r="H19" s="52">
        <v>14100</v>
      </c>
      <c r="I19" s="62">
        <v>0.65</v>
      </c>
      <c r="J19" s="69">
        <v>0.65</v>
      </c>
      <c r="K19" s="81">
        <v>0.6</v>
      </c>
      <c r="L19" s="74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90" t="s">
        <v>91</v>
      </c>
      <c r="E20" s="90"/>
      <c r="F20" s="90" t="s">
        <v>146</v>
      </c>
      <c r="G20" s="90"/>
      <c r="H20" s="52">
        <v>26900</v>
      </c>
      <c r="I20" s="62">
        <v>0.6</v>
      </c>
      <c r="J20" s="69">
        <v>0.7</v>
      </c>
      <c r="K20" s="81">
        <v>0.5</v>
      </c>
      <c r="L20" s="74">
        <f t="shared" si="1"/>
        <v>-0.14285714285714279</v>
      </c>
      <c r="M20" s="79">
        <f t="shared" si="0"/>
        <v>0.19999999999999996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112</v>
      </c>
      <c r="C21" s="16"/>
      <c r="D21" s="85" t="s">
        <v>148</v>
      </c>
      <c r="E21" s="87"/>
      <c r="F21" s="85"/>
      <c r="G21" s="86"/>
      <c r="H21" s="52">
        <v>1600</v>
      </c>
      <c r="I21" s="62">
        <v>1.6</v>
      </c>
      <c r="J21" s="69">
        <v>1.7</v>
      </c>
      <c r="K21" s="81">
        <v>1</v>
      </c>
      <c r="L21" s="74">
        <f t="shared" si="1"/>
        <v>-5.8823529411764608E-2</v>
      </c>
      <c r="M21" s="79">
        <f t="shared" si="0"/>
        <v>0.60000000000000009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90" t="s">
        <v>149</v>
      </c>
      <c r="E22" s="90"/>
      <c r="F22" s="90"/>
      <c r="G22" s="90"/>
      <c r="H22" s="52">
        <v>350</v>
      </c>
      <c r="I22" s="62">
        <v>0.45</v>
      </c>
      <c r="J22" s="69">
        <v>0.45</v>
      </c>
      <c r="K22" s="81">
        <v>0.4</v>
      </c>
      <c r="L22" s="74">
        <f t="shared" si="1"/>
        <v>0</v>
      </c>
      <c r="M22" s="79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90" t="s">
        <v>115</v>
      </c>
      <c r="E23" s="90"/>
      <c r="F23" s="90" t="s">
        <v>114</v>
      </c>
      <c r="G23" s="90"/>
      <c r="H23" s="52">
        <v>87400</v>
      </c>
      <c r="I23" s="62">
        <v>0.56999999999999995</v>
      </c>
      <c r="J23" s="69">
        <v>0.56999999999999995</v>
      </c>
      <c r="K23" s="81">
        <v>0.73</v>
      </c>
      <c r="L23" s="74">
        <f t="shared" si="1"/>
        <v>0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90" t="s">
        <v>122</v>
      </c>
      <c r="E24" s="90"/>
      <c r="F24" s="90"/>
      <c r="G24" s="90"/>
      <c r="H24" s="52">
        <v>31300</v>
      </c>
      <c r="I24" s="62">
        <v>0.6</v>
      </c>
      <c r="J24" s="69">
        <v>0.6</v>
      </c>
      <c r="K24" s="81">
        <v>0.9</v>
      </c>
      <c r="L24" s="74">
        <f t="shared" si="1"/>
        <v>0</v>
      </c>
      <c r="M24" s="79">
        <f t="shared" si="0"/>
        <v>-0.33333333333333337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5" t="s">
        <v>129</v>
      </c>
      <c r="E25" s="87"/>
      <c r="F25" s="90"/>
      <c r="G25" s="90"/>
      <c r="I25" s="62">
        <v>1.7</v>
      </c>
      <c r="J25" s="69">
        <v>1.8</v>
      </c>
      <c r="K25" s="81">
        <v>1.4</v>
      </c>
      <c r="L25" s="74">
        <f t="shared" si="1"/>
        <v>-5.555555555555558E-2</v>
      </c>
      <c r="M25" s="79">
        <f t="shared" si="0"/>
        <v>0.21428571428571441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5" t="s">
        <v>150</v>
      </c>
      <c r="E26" s="87"/>
      <c r="F26" s="90" t="s">
        <v>118</v>
      </c>
      <c r="G26" s="90"/>
      <c r="H26" s="54">
        <v>24200</v>
      </c>
      <c r="I26" s="64">
        <v>1.3</v>
      </c>
      <c r="J26" s="69">
        <v>1.8</v>
      </c>
      <c r="K26" s="81">
        <v>1.3</v>
      </c>
      <c r="L26" s="74">
        <f t="shared" si="1"/>
        <v>-0.27777777777777779</v>
      </c>
      <c r="M26" s="79">
        <f t="shared" si="0"/>
        <v>0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5" t="s">
        <v>151</v>
      </c>
      <c r="E27" s="87"/>
      <c r="F27" s="90" t="s">
        <v>104</v>
      </c>
      <c r="G27" s="90"/>
      <c r="H27" s="55">
        <v>12700</v>
      </c>
      <c r="I27" s="16">
        <v>0.8</v>
      </c>
      <c r="J27" s="75">
        <v>0.9</v>
      </c>
      <c r="K27" s="81">
        <v>0.6</v>
      </c>
      <c r="L27" s="74">
        <f t="shared" si="1"/>
        <v>-0.11111111111111105</v>
      </c>
      <c r="M27" s="79">
        <f t="shared" si="0"/>
        <v>0.33333333333333348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0" t="s">
        <v>99</v>
      </c>
      <c r="E28" s="90"/>
      <c r="F28" s="90" t="s">
        <v>98</v>
      </c>
      <c r="G28" s="90"/>
      <c r="H28" s="56">
        <v>100600</v>
      </c>
      <c r="I28" s="65">
        <v>0.52</v>
      </c>
      <c r="J28" s="69">
        <v>0.52</v>
      </c>
      <c r="K28" s="81">
        <v>0.68</v>
      </c>
      <c r="L28" s="74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5" t="s">
        <v>87</v>
      </c>
      <c r="E29" s="87"/>
      <c r="F29" s="90" t="s">
        <v>120</v>
      </c>
      <c r="G29" s="90"/>
      <c r="H29" s="52">
        <v>6900</v>
      </c>
      <c r="I29" s="62">
        <v>0.9</v>
      </c>
      <c r="J29" s="69">
        <v>0.9</v>
      </c>
      <c r="K29" s="81">
        <v>0.6</v>
      </c>
      <c r="L29" s="74">
        <f t="shared" si="1"/>
        <v>0</v>
      </c>
      <c r="M29" s="79">
        <f t="shared" si="0"/>
        <v>0.5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0" t="s">
        <v>152</v>
      </c>
      <c r="E30" s="90"/>
      <c r="F30" s="90" t="s">
        <v>151</v>
      </c>
      <c r="G30" s="90"/>
      <c r="H30" s="52"/>
      <c r="I30" s="62">
        <v>1.4</v>
      </c>
      <c r="J30" s="69">
        <v>1.8</v>
      </c>
      <c r="K30" s="81">
        <v>1.2</v>
      </c>
      <c r="L30" s="74">
        <f t="shared" si="1"/>
        <v>-0.22222222222222232</v>
      </c>
      <c r="M30" s="79">
        <f t="shared" si="0"/>
        <v>0.16666666666666674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0" t="s">
        <v>153</v>
      </c>
      <c r="E31" s="90"/>
      <c r="F31" s="90" t="s">
        <v>95</v>
      </c>
      <c r="G31" s="90"/>
      <c r="H31" s="52">
        <v>36800</v>
      </c>
      <c r="I31" s="62">
        <v>1.2</v>
      </c>
      <c r="J31" s="69">
        <v>2.2999999999999998</v>
      </c>
      <c r="K31" s="81">
        <v>1.2</v>
      </c>
      <c r="L31" s="74">
        <f t="shared" si="1"/>
        <v>-0.47826086956521741</v>
      </c>
      <c r="M31" s="79">
        <f t="shared" si="0"/>
        <v>0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0" t="s">
        <v>154</v>
      </c>
      <c r="E32" s="90"/>
      <c r="F32" s="90" t="s">
        <v>134</v>
      </c>
      <c r="G32" s="90"/>
      <c r="H32" s="52"/>
      <c r="I32" s="62">
        <v>2.4</v>
      </c>
      <c r="J32" s="69">
        <v>3.5</v>
      </c>
      <c r="K32" s="81">
        <v>1.2</v>
      </c>
      <c r="L32" s="74">
        <f t="shared" si="1"/>
        <v>-0.31428571428571428</v>
      </c>
      <c r="M32" s="79">
        <f t="shared" si="0"/>
        <v>1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5" t="s">
        <v>103</v>
      </c>
      <c r="E33" s="87"/>
      <c r="F33" s="85" t="s">
        <v>102</v>
      </c>
      <c r="G33" s="87"/>
      <c r="H33" s="52"/>
      <c r="I33" s="62">
        <v>0.21</v>
      </c>
      <c r="J33" s="69">
        <v>0.21</v>
      </c>
      <c r="K33" s="81">
        <v>0.13</v>
      </c>
      <c r="L33" s="74">
        <f t="shared" si="1"/>
        <v>0</v>
      </c>
      <c r="M33" s="79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5" t="s">
        <v>91</v>
      </c>
      <c r="E34" s="87"/>
      <c r="F34" s="85" t="s">
        <v>78</v>
      </c>
      <c r="G34" s="86"/>
      <c r="H34" s="52">
        <v>11400</v>
      </c>
      <c r="I34" s="62">
        <v>0.6</v>
      </c>
      <c r="J34" s="69">
        <v>0.8</v>
      </c>
      <c r="K34" s="81">
        <v>0.7</v>
      </c>
      <c r="L34" s="74">
        <f t="shared" si="1"/>
        <v>-0.25000000000000011</v>
      </c>
      <c r="M34" s="79">
        <f t="shared" si="0"/>
        <v>-0.14285714285714279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0" t="s">
        <v>104</v>
      </c>
      <c r="E35" s="90"/>
      <c r="F35" s="85" t="s">
        <v>105</v>
      </c>
      <c r="G35" s="86"/>
      <c r="H35" s="52">
        <v>50</v>
      </c>
      <c r="I35" s="61">
        <v>0.5</v>
      </c>
      <c r="J35" s="70">
        <v>0.5</v>
      </c>
      <c r="K35" s="82">
        <v>0.45</v>
      </c>
      <c r="L35" s="74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5" t="s">
        <v>95</v>
      </c>
      <c r="E36" s="87"/>
      <c r="F36" s="90" t="s">
        <v>105</v>
      </c>
      <c r="G36" s="90"/>
      <c r="H36" s="52">
        <v>18200</v>
      </c>
      <c r="I36" s="62">
        <v>0.55000000000000004</v>
      </c>
      <c r="J36" s="69">
        <v>0.7</v>
      </c>
      <c r="K36" s="81">
        <v>0.5</v>
      </c>
      <c r="L36" s="74">
        <f t="shared" si="1"/>
        <v>-0.21428571428571419</v>
      </c>
      <c r="M36" s="79">
        <f t="shared" si="0"/>
        <v>0.10000000000000009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5" t="s">
        <v>155</v>
      </c>
      <c r="E37" s="87"/>
      <c r="F37" s="90"/>
      <c r="G37" s="90"/>
      <c r="H37" s="52">
        <v>2100</v>
      </c>
      <c r="I37" s="62">
        <v>4</v>
      </c>
      <c r="J37" s="69">
        <v>2.7</v>
      </c>
      <c r="K37" s="81">
        <v>1</v>
      </c>
      <c r="L37" s="74">
        <f>(I37/J37)-1</f>
        <v>0.4814814814814814</v>
      </c>
      <c r="M37" s="79">
        <f t="shared" si="0"/>
        <v>3</v>
      </c>
      <c r="N37" s="15">
        <v>95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5" t="s">
        <v>100</v>
      </c>
      <c r="E38" s="87"/>
      <c r="F38" s="85" t="s">
        <v>79</v>
      </c>
      <c r="G38" s="87"/>
      <c r="H38" s="52">
        <v>4200</v>
      </c>
      <c r="I38" s="62">
        <v>4.3</v>
      </c>
      <c r="J38" s="69">
        <v>4.3</v>
      </c>
      <c r="K38" s="81">
        <v>4.3</v>
      </c>
      <c r="L38" s="74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5" t="s">
        <v>127</v>
      </c>
      <c r="E39" s="87"/>
      <c r="F39" s="85" t="s">
        <v>104</v>
      </c>
      <c r="G39" s="86"/>
      <c r="H39" s="52">
        <v>12300</v>
      </c>
      <c r="I39" s="62">
        <v>0.7</v>
      </c>
      <c r="J39" s="69">
        <v>0.9</v>
      </c>
      <c r="K39" s="81">
        <v>0.6</v>
      </c>
      <c r="L39" s="74">
        <f t="shared" si="1"/>
        <v>-0.22222222222222232</v>
      </c>
      <c r="M39" s="79">
        <f t="shared" si="0"/>
        <v>0.16666666666666674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8" t="s">
        <v>156</v>
      </c>
      <c r="E40" s="109"/>
      <c r="F40" s="85" t="s">
        <v>116</v>
      </c>
      <c r="G40" s="87"/>
      <c r="H40" s="52">
        <v>97800</v>
      </c>
      <c r="I40" s="63">
        <v>1.4</v>
      </c>
      <c r="J40" s="76">
        <v>1.8</v>
      </c>
      <c r="K40" s="78">
        <v>1</v>
      </c>
      <c r="L40" s="74">
        <f>(I40/J40)-1</f>
        <v>-0.22222222222222232</v>
      </c>
      <c r="M40" s="79">
        <f>(I40/K40)-1</f>
        <v>0.39999999999999991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108" t="s">
        <v>157</v>
      </c>
      <c r="E41" s="109"/>
      <c r="F41" s="85" t="s">
        <v>130</v>
      </c>
      <c r="G41" s="87"/>
      <c r="H41" s="52"/>
      <c r="I41" s="63">
        <v>2.1</v>
      </c>
      <c r="J41" s="76">
        <v>2.7</v>
      </c>
      <c r="K41" s="78">
        <v>0</v>
      </c>
      <c r="L41" s="74">
        <f>(I41/J41)-1</f>
        <v>-0.22222222222222221</v>
      </c>
      <c r="M41" s="79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131</v>
      </c>
      <c r="C42" s="16"/>
      <c r="D42" s="108" t="s">
        <v>121</v>
      </c>
      <c r="E42" s="109"/>
      <c r="F42" s="85" t="s">
        <v>108</v>
      </c>
      <c r="G42" s="87"/>
      <c r="H42" s="52">
        <v>11600</v>
      </c>
      <c r="I42" s="63">
        <v>2.2000000000000002</v>
      </c>
      <c r="J42" s="80">
        <v>0</v>
      </c>
      <c r="K42" s="78">
        <v>3</v>
      </c>
      <c r="L42" s="73" t="e">
        <f>(I42/J42)-1</f>
        <v>#DIV/0!</v>
      </c>
      <c r="M42" s="79">
        <f>(I42/K42)-1</f>
        <v>-0.26666666666666661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7" t="s">
        <v>28</v>
      </c>
      <c r="C43" s="107"/>
      <c r="D43" s="107"/>
      <c r="E43" s="107"/>
      <c r="F43" s="107"/>
      <c r="G43" s="107"/>
      <c r="H43" s="57">
        <f>SUM(H13:H42)</f>
        <v>540300</v>
      </c>
      <c r="I43" s="104"/>
      <c r="J43" s="104"/>
      <c r="K43" s="104"/>
      <c r="L43" s="104"/>
      <c r="M43" s="104"/>
      <c r="N43" s="105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115" t="s">
        <v>11</v>
      </c>
      <c r="E49" s="115"/>
      <c r="F49" s="115" t="s">
        <v>12</v>
      </c>
      <c r="G49" s="115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116" t="s">
        <v>3</v>
      </c>
      <c r="E50" s="117"/>
      <c r="F50" s="116" t="s">
        <v>3</v>
      </c>
      <c r="G50" s="117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5" t="s">
        <v>124</v>
      </c>
      <c r="E51" s="87"/>
      <c r="F51" s="85"/>
      <c r="G51" s="86"/>
      <c r="H51" s="58">
        <v>16100</v>
      </c>
      <c r="I51" s="66">
        <v>2.5</v>
      </c>
      <c r="J51" s="71">
        <v>2.5</v>
      </c>
      <c r="K51" s="83">
        <v>2.4</v>
      </c>
      <c r="L51" s="74">
        <f t="shared" ref="L51:L64" si="2">(I51/J51)-1</f>
        <v>0</v>
      </c>
      <c r="M51" s="73">
        <f t="shared" ref="M51:M66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5" t="s">
        <v>94</v>
      </c>
      <c r="E52" s="87"/>
      <c r="F52" s="85"/>
      <c r="G52" s="87"/>
      <c r="H52" s="58">
        <v>3400</v>
      </c>
      <c r="I52" s="66">
        <v>3.3</v>
      </c>
      <c r="J52" s="71">
        <v>3.3</v>
      </c>
      <c r="K52" s="83">
        <v>3</v>
      </c>
      <c r="L52" s="74">
        <f t="shared" si="2"/>
        <v>0</v>
      </c>
      <c r="M52" s="73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5" t="s">
        <v>101</v>
      </c>
      <c r="E53" s="87"/>
      <c r="F53" s="85"/>
      <c r="G53" s="87"/>
      <c r="H53" s="58">
        <v>9300</v>
      </c>
      <c r="I53" s="66">
        <v>1.7</v>
      </c>
      <c r="J53" s="71">
        <v>1.7</v>
      </c>
      <c r="K53" s="83">
        <v>1.9</v>
      </c>
      <c r="L53" s="74">
        <f t="shared" si="2"/>
        <v>0</v>
      </c>
      <c r="M53" s="73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5" t="s">
        <v>121</v>
      </c>
      <c r="E54" s="87"/>
      <c r="F54" s="85" t="s">
        <v>88</v>
      </c>
      <c r="G54" s="87"/>
      <c r="H54" s="58">
        <v>26900</v>
      </c>
      <c r="I54" s="67">
        <v>2.2000000000000002</v>
      </c>
      <c r="J54" s="71">
        <v>2.2000000000000002</v>
      </c>
      <c r="K54" s="83">
        <v>1.6</v>
      </c>
      <c r="L54" s="74">
        <f t="shared" si="2"/>
        <v>0</v>
      </c>
      <c r="M54" s="73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125</v>
      </c>
      <c r="C55" s="16"/>
      <c r="D55" s="85" t="s">
        <v>133</v>
      </c>
      <c r="E55" s="87"/>
      <c r="F55" s="85" t="s">
        <v>116</v>
      </c>
      <c r="G55" s="86"/>
      <c r="H55" s="58">
        <v>29200</v>
      </c>
      <c r="I55" s="67">
        <v>1.4</v>
      </c>
      <c r="J55" s="71">
        <v>3.2</v>
      </c>
      <c r="K55" s="83">
        <v>2.2999999999999998</v>
      </c>
      <c r="L55" s="77">
        <f t="shared" si="2"/>
        <v>-0.5625</v>
      </c>
      <c r="M55" s="73">
        <f t="shared" si="3"/>
        <v>-0.39130434782608692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5" t="s">
        <v>111</v>
      </c>
      <c r="E56" s="87"/>
      <c r="F56" s="85"/>
      <c r="G56" s="87"/>
      <c r="H56" s="54">
        <v>6500</v>
      </c>
      <c r="I56" s="61">
        <v>1.3</v>
      </c>
      <c r="J56" s="72">
        <v>1.3</v>
      </c>
      <c r="K56" s="84">
        <v>1.1000000000000001</v>
      </c>
      <c r="L56" s="74">
        <f t="shared" si="2"/>
        <v>0</v>
      </c>
      <c r="M56" s="73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109</v>
      </c>
      <c r="C57" s="16"/>
      <c r="D57" s="85" t="s">
        <v>136</v>
      </c>
      <c r="E57" s="87"/>
      <c r="F57" s="85" t="s">
        <v>135</v>
      </c>
      <c r="G57" s="86"/>
      <c r="H57" s="58">
        <v>58800</v>
      </c>
      <c r="I57" s="61">
        <v>0.8</v>
      </c>
      <c r="J57" s="72">
        <v>0.9</v>
      </c>
      <c r="K57" s="84">
        <v>0.7</v>
      </c>
      <c r="L57" s="74">
        <f t="shared" si="2"/>
        <v>-0.11111111111111105</v>
      </c>
      <c r="M57" s="73">
        <f t="shared" si="3"/>
        <v>0.14285714285714302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117</v>
      </c>
      <c r="C58" s="16">
        <v>7</v>
      </c>
      <c r="D58" s="85" t="s">
        <v>139</v>
      </c>
      <c r="E58" s="87"/>
      <c r="F58" s="85" t="s">
        <v>124</v>
      </c>
      <c r="G58" s="86"/>
      <c r="H58" s="58">
        <v>17600</v>
      </c>
      <c r="I58" s="61">
        <v>4.3</v>
      </c>
      <c r="J58" s="72">
        <v>3.8</v>
      </c>
      <c r="K58" s="84">
        <v>7.5</v>
      </c>
      <c r="L58" s="77">
        <f t="shared" si="2"/>
        <v>0.13157894736842102</v>
      </c>
      <c r="M58" s="73">
        <f t="shared" si="3"/>
        <v>-0.42666666666666664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5" t="s">
        <v>108</v>
      </c>
      <c r="E59" s="87"/>
      <c r="F59" s="88" t="s">
        <v>107</v>
      </c>
      <c r="G59" s="89"/>
      <c r="H59" s="58">
        <v>33700</v>
      </c>
      <c r="I59" s="61">
        <v>1.6</v>
      </c>
      <c r="J59" s="72">
        <v>1.6</v>
      </c>
      <c r="K59" s="84">
        <v>1</v>
      </c>
      <c r="L59" s="74">
        <f t="shared" si="2"/>
        <v>0</v>
      </c>
      <c r="M59" s="73">
        <f t="shared" si="3"/>
        <v>0.60000000000000009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5" t="s">
        <v>88</v>
      </c>
      <c r="E60" s="87"/>
      <c r="F60" s="85" t="s">
        <v>87</v>
      </c>
      <c r="G60" s="87"/>
      <c r="H60" s="60"/>
      <c r="I60" s="68">
        <v>1.45</v>
      </c>
      <c r="J60" s="72">
        <v>1.45</v>
      </c>
      <c r="K60" s="84">
        <v>1.1499999999999999</v>
      </c>
      <c r="L60" s="74">
        <f t="shared" si="2"/>
        <v>0</v>
      </c>
      <c r="M60" s="73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5" t="s">
        <v>90</v>
      </c>
      <c r="E61" s="87"/>
      <c r="F61" s="85" t="s">
        <v>84</v>
      </c>
      <c r="G61" s="87"/>
      <c r="H61" s="59">
        <v>33100</v>
      </c>
      <c r="I61" s="61">
        <v>1.5</v>
      </c>
      <c r="J61" s="72">
        <v>1.5</v>
      </c>
      <c r="K61" s="84">
        <v>1.25</v>
      </c>
      <c r="L61" s="74">
        <f t="shared" si="2"/>
        <v>0</v>
      </c>
      <c r="M61" s="73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5" t="s">
        <v>137</v>
      </c>
      <c r="E62" s="87"/>
      <c r="F62" s="85"/>
      <c r="G62" s="86"/>
      <c r="H62" s="59">
        <v>3500</v>
      </c>
      <c r="I62" s="61">
        <v>2.8</v>
      </c>
      <c r="J62" s="72">
        <v>2.6</v>
      </c>
      <c r="K62" s="84">
        <v>2.2999999999999998</v>
      </c>
      <c r="L62" s="74">
        <f t="shared" si="2"/>
        <v>7.6923076923076872E-2</v>
      </c>
      <c r="M62" s="73">
        <f t="shared" si="3"/>
        <v>0.21739130434782616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5" t="s">
        <v>119</v>
      </c>
      <c r="E63" s="87"/>
      <c r="F63" s="85" t="s">
        <v>118</v>
      </c>
      <c r="G63" s="85"/>
      <c r="H63" s="54">
        <v>32400</v>
      </c>
      <c r="I63" s="61">
        <v>1.1499999999999999</v>
      </c>
      <c r="J63" s="72">
        <v>1.1499999999999999</v>
      </c>
      <c r="K63" s="84">
        <v>1.25</v>
      </c>
      <c r="L63" s="74">
        <f t="shared" si="2"/>
        <v>0</v>
      </c>
      <c r="M63" s="73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110</v>
      </c>
      <c r="C64" s="16"/>
      <c r="D64" s="85" t="s">
        <v>123</v>
      </c>
      <c r="E64" s="87"/>
      <c r="F64" s="85" t="s">
        <v>129</v>
      </c>
      <c r="G64" s="86"/>
      <c r="H64" s="54">
        <v>27200</v>
      </c>
      <c r="I64" s="61">
        <v>2.7</v>
      </c>
      <c r="J64" s="72">
        <v>2.2000000000000002</v>
      </c>
      <c r="K64" s="84">
        <v>1.1000000000000001</v>
      </c>
      <c r="L64" s="74">
        <f t="shared" si="2"/>
        <v>0.22727272727272729</v>
      </c>
      <c r="M64" s="73">
        <f t="shared" si="3"/>
        <v>1.4545454545454546</v>
      </c>
      <c r="N64" s="15">
        <v>65</v>
      </c>
      <c r="O64" s="11"/>
      <c r="P64" s="11"/>
      <c r="Q64" s="11"/>
    </row>
    <row r="65" spans="1:17" ht="13.5" customHeight="1" x14ac:dyDescent="0.2">
      <c r="A65" s="15">
        <v>15</v>
      </c>
      <c r="B65" s="19" t="s">
        <v>32</v>
      </c>
      <c r="C65" s="16"/>
      <c r="D65" s="85" t="s">
        <v>96</v>
      </c>
      <c r="E65" s="87"/>
      <c r="F65" s="85" t="s">
        <v>92</v>
      </c>
      <c r="G65" s="86"/>
      <c r="H65" s="54">
        <v>54300</v>
      </c>
      <c r="I65" s="61">
        <v>1.1499999999999999</v>
      </c>
      <c r="J65" s="72">
        <v>1.1499999999999999</v>
      </c>
      <c r="K65" s="84">
        <v>0.9</v>
      </c>
      <c r="L65" s="74">
        <f>(I65/J65)-1</f>
        <v>0</v>
      </c>
      <c r="M65" s="73">
        <f t="shared" si="3"/>
        <v>0.27777777777777768</v>
      </c>
      <c r="N65" s="15">
        <v>70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126</v>
      </c>
      <c r="C66" s="16"/>
      <c r="D66" s="85" t="s">
        <v>138</v>
      </c>
      <c r="E66" s="87"/>
      <c r="F66" s="85"/>
      <c r="G66" s="86"/>
      <c r="H66" s="54">
        <v>12900</v>
      </c>
      <c r="I66" s="61">
        <v>2</v>
      </c>
      <c r="J66" s="72">
        <v>3</v>
      </c>
      <c r="K66" s="84">
        <v>2.6</v>
      </c>
      <c r="L66" s="77">
        <f>(I66/J66)-1</f>
        <v>-0.33333333333333337</v>
      </c>
      <c r="M66" s="73">
        <f t="shared" si="3"/>
        <v>-0.23076923076923084</v>
      </c>
      <c r="N66" s="15">
        <v>60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93</v>
      </c>
      <c r="C67" s="16"/>
      <c r="D67" s="85" t="s">
        <v>88</v>
      </c>
      <c r="E67" s="87"/>
      <c r="F67" s="85" t="s">
        <v>128</v>
      </c>
      <c r="G67" s="86"/>
      <c r="H67" s="54">
        <v>22500</v>
      </c>
      <c r="I67" s="61">
        <v>1.4</v>
      </c>
      <c r="J67" s="72">
        <v>2.9</v>
      </c>
      <c r="K67" s="84">
        <v>1.8</v>
      </c>
      <c r="L67" s="74">
        <f>(I67/J67)-1</f>
        <v>-0.51724137931034486</v>
      </c>
      <c r="M67" s="73">
        <f>(I67/K67)-1</f>
        <v>-0.22222222222222232</v>
      </c>
      <c r="N67" s="15">
        <v>60</v>
      </c>
      <c r="O67" s="11"/>
      <c r="P67" s="11"/>
      <c r="Q67" s="11"/>
    </row>
    <row r="68" spans="1:17" ht="15" customHeight="1" x14ac:dyDescent="0.2">
      <c r="A68" s="33"/>
      <c r="B68" s="101" t="s">
        <v>33</v>
      </c>
      <c r="C68" s="102"/>
      <c r="D68" s="102"/>
      <c r="E68" s="102"/>
      <c r="F68" s="102"/>
      <c r="G68" s="103"/>
      <c r="H68" s="53">
        <f>SUM(H51:H67)</f>
        <v>387400</v>
      </c>
      <c r="I68" s="98" t="s">
        <v>2</v>
      </c>
      <c r="J68" s="99"/>
      <c r="K68" s="99"/>
      <c r="L68" s="99"/>
      <c r="M68" s="99"/>
      <c r="N68" s="100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61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7" t="s">
        <v>85</v>
      </c>
      <c r="K73" s="97"/>
      <c r="L73" s="97"/>
      <c r="M73" s="97"/>
      <c r="N73" s="97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4"/>
      <c r="M74" s="94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3" t="s">
        <v>53</v>
      </c>
      <c r="C76" s="93"/>
      <c r="D76" s="93"/>
      <c r="E76" s="93"/>
      <c r="F76" s="93"/>
      <c r="G76" s="93"/>
      <c r="H76" s="93"/>
      <c r="I76" s="93"/>
      <c r="J76" s="93"/>
      <c r="K76" s="93"/>
      <c r="L76" s="95" t="s">
        <v>86</v>
      </c>
      <c r="M76" s="95"/>
      <c r="N76" s="95"/>
    </row>
    <row r="77" spans="1:17" ht="12.75" customHeight="1" x14ac:dyDescent="0.2">
      <c r="B77" s="93" t="s">
        <v>41</v>
      </c>
      <c r="C77" s="93"/>
      <c r="D77" s="93"/>
      <c r="E77" s="93"/>
      <c r="F77" s="93"/>
      <c r="G77" s="93"/>
      <c r="H77" s="93"/>
      <c r="I77" s="93"/>
      <c r="J77" s="93"/>
      <c r="K77" s="93"/>
    </row>
    <row r="78" spans="1:17" ht="12.75" customHeight="1" x14ac:dyDescent="0.2">
      <c r="B78" s="93" t="s">
        <v>64</v>
      </c>
      <c r="C78" s="93"/>
      <c r="D78" s="93"/>
      <c r="E78" s="93"/>
      <c r="F78" s="93"/>
      <c r="G78" s="93"/>
      <c r="H78" s="93"/>
      <c r="I78" s="93"/>
      <c r="J78" s="93"/>
      <c r="K78" s="93"/>
    </row>
    <row r="79" spans="1:17" ht="12.75" customHeight="1" x14ac:dyDescent="0.2">
      <c r="B79" s="93" t="s">
        <v>42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7" ht="12.75" customHeight="1" x14ac:dyDescent="0.2">
      <c r="B80" s="96" t="s">
        <v>54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3" spans="1:17" ht="12.75" customHeight="1" x14ac:dyDescent="0.2">
      <c r="A83" s="13"/>
      <c r="B83" s="92" t="s">
        <v>145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11"/>
      <c r="P83" s="11"/>
      <c r="Q83" s="11"/>
    </row>
    <row r="84" spans="1:17" ht="12.75" customHeight="1" x14ac:dyDescent="0.2">
      <c r="B84" s="93" t="s">
        <v>58</v>
      </c>
      <c r="C84" s="93"/>
      <c r="D84" s="93"/>
      <c r="E84" s="93"/>
      <c r="F84" s="93"/>
      <c r="G84" s="93"/>
      <c r="H84" s="93"/>
      <c r="I84" s="93"/>
      <c r="J84" s="93"/>
      <c r="K84" s="93"/>
      <c r="L84" s="94"/>
      <c r="M84" s="94"/>
      <c r="N84" s="94"/>
    </row>
    <row r="85" spans="1:17" ht="12.75" customHeight="1" x14ac:dyDescent="0.2">
      <c r="B85" s="93" t="s">
        <v>6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</row>
    <row r="86" spans="1:17" x14ac:dyDescent="0.2">
      <c r="A86" s="1"/>
      <c r="B86" s="93" t="s">
        <v>57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55</v>
      </c>
      <c r="M91" s="91" t="s">
        <v>56</v>
      </c>
      <c r="N91" s="91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3:N73"/>
    <mergeCell ref="I68:N68"/>
    <mergeCell ref="B68:G68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3:E63"/>
    <mergeCell ref="F63:G63"/>
    <mergeCell ref="D61:E61"/>
    <mergeCell ref="D60:E60"/>
    <mergeCell ref="F60:G60"/>
    <mergeCell ref="D59:E59"/>
    <mergeCell ref="D66:E66"/>
    <mergeCell ref="F66:G66"/>
    <mergeCell ref="F61:G61"/>
    <mergeCell ref="D65:E65"/>
    <mergeCell ref="F65:G65"/>
    <mergeCell ref="F59:G59"/>
    <mergeCell ref="D54:E54"/>
    <mergeCell ref="D64:E64"/>
    <mergeCell ref="F64:G64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7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2026-05-25T10:43:09Z</dcterms:modified>
</cp:coreProperties>
</file>