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E00785F4-7311-4E92-81B2-1FD211BDC353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1" l="1"/>
  <c r="L65" i="1"/>
  <c r="M62" i="1"/>
  <c r="L62" i="1"/>
  <c r="M39" i="1"/>
  <c r="L39" i="1"/>
  <c r="L53" i="1"/>
  <c r="M66" i="1"/>
  <c r="L66" i="1"/>
  <c r="M53" i="1"/>
  <c r="M56" i="1"/>
  <c r="L56" i="1"/>
  <c r="M63" i="1"/>
  <c r="L63" i="1"/>
  <c r="M55" i="1"/>
  <c r="L55" i="1"/>
  <c r="M60" i="1"/>
  <c r="L60" i="1"/>
  <c r="L28" i="1"/>
  <c r="M38" i="1"/>
  <c r="L38" i="1"/>
  <c r="L13" i="1"/>
  <c r="H68" i="1"/>
  <c r="H41" i="1"/>
  <c r="M67" i="1"/>
  <c r="L67" i="1"/>
  <c r="M32" i="1"/>
  <c r="L32" i="1"/>
  <c r="M64" i="1"/>
  <c r="L64" i="1"/>
  <c r="M61" i="1"/>
  <c r="L61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<sst xmlns="http://schemas.openxmlformats.org/spreadsheetml/2006/main" count="213" uniqueCount="160">
  <si>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</si>
  <si>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</si>
  <si>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</si>
  <si>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</si>
  <si>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</si>
  <si>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</si>
  <si>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</si>
  <si>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</si>
  <si>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</si>
  <si>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</si>
  <si>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</si>
  <si>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</si>
  <si>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</si>
  <si>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</si>
  <si>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</si>
  <si>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</si>
  <si>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</si>
  <si>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</si>
  <si>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</si>
  <si>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</si>
  <si>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</si>
  <si>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</si>
  <si>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</si>
  <si>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</si>
  <si>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</si>
  <si>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</si>
  <si>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</si>
  <si>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</si>
  <si>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</si>
  <si>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</si>
  <si>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</si>
  <si>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</si>
  <si>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</si>
  <si>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</si>
  <si>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</si>
  <si>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</si>
  <si>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</si>
  <si>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</si>
  <si>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</si>
  <si>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</si>
  <si>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</si>
  <si>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</si>
  <si>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</si>
  <si>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</si>
  <si>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</si>
  <si>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</si>
  <si>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</si>
  <si>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</si>
  <si>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</si>
  <si>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</si>
  <si>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</si>
  <si>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</si>
  <si>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</si>
  <si>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</si>
  <si>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</si>
  <si>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</si>
  <si>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</si>
  <si>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</si>
  <si>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</si>
  <si>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</si>
  <si>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</si>
  <si>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</si>
  <si>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</si>
  <si>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</si>
  <si>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</si>
  <si>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</si>
  <si>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</si>
  <si>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</si>
  <si>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</si>
  <si>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</si>
  <si>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</si>
  <si>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</si>
  <si>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</si>
  <si>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</si>
  <si>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</si>
  <si>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</si>
  <si>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</si>
  <si>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</si>
  <si>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</si>
  <si>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</si>
  <si>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</si>
  <si>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</si>
  <si>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</si>
  <si>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</si>
  <si>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</si>
  <si>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</si>
  <si>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</si>
  <si>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</si>
  <si>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</si>
  <si>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</si>
  <si>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</si>
  <si>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</si>
  <si>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</si>
  <si>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</si>
  <si>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</si>
  <si>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</si>
  <si>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</si>
  <si>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</si>
  <si>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</si>
  <si>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</si>
  <si>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</si>
  <si>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</si>
  <si>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</si>
  <si>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1,50 - 1,80</t>
  </si>
  <si>
    <t>Καρπούζια / Watermelons</t>
  </si>
  <si>
    <t>Πεπόνια / Melons</t>
  </si>
  <si>
    <t>1,00 - 1,60</t>
  </si>
  <si>
    <t>0,35 - 0,50</t>
  </si>
  <si>
    <t>0,53 - 0,70</t>
  </si>
  <si>
    <t>Κεράσια / Cherries</t>
  </si>
  <si>
    <t>0,90 - 1,00</t>
  </si>
  <si>
    <t>1,10 - 1,35</t>
  </si>
  <si>
    <t>0,60 - 0,70</t>
  </si>
  <si>
    <t>2,00 - 2,50</t>
  </si>
  <si>
    <t>0,40 - 0,80</t>
  </si>
  <si>
    <t>2,00 - 3,00</t>
  </si>
  <si>
    <t>Βερίκοκα / Apricot</t>
  </si>
  <si>
    <t>Τζάνερα / Tzanera</t>
  </si>
  <si>
    <t>0,70 - 0,90</t>
  </si>
  <si>
    <t>1,00 - 1,20</t>
  </si>
  <si>
    <t>1,50 - 2,00</t>
  </si>
  <si>
    <t>1,00 - 1,50</t>
  </si>
  <si>
    <t>Φασολάκια / Green beans</t>
  </si>
  <si>
    <t>0,70 - 0,75</t>
  </si>
  <si>
    <t>2,60 - 3,00</t>
  </si>
  <si>
    <t xml:space="preserve">                             Καιρός: αραιές νεφώσεις / Weather: sunny</t>
  </si>
  <si>
    <t>1,40 - 1,80</t>
  </si>
  <si>
    <t>0,70 - 1,00</t>
  </si>
  <si>
    <t>1,80 - 2,40</t>
  </si>
  <si>
    <t xml:space="preserve">0,70 - 1,00 </t>
  </si>
  <si>
    <t>0,50 - 0,70</t>
  </si>
  <si>
    <t>0,40 - 0,60</t>
  </si>
  <si>
    <t>0,80 - 1,20</t>
  </si>
  <si>
    <t>0,70 - 0,80</t>
  </si>
  <si>
    <t>1,00 - 1,30</t>
  </si>
  <si>
    <t>1,00 - 1,40</t>
  </si>
  <si>
    <t>1,00 - 2,00</t>
  </si>
  <si>
    <t>1,60 - 1,80</t>
  </si>
  <si>
    <t>2,20 - 2,80</t>
  </si>
  <si>
    <t>0,80 - 1,60</t>
  </si>
  <si>
    <t>Ροδάκινα / Peaches</t>
  </si>
  <si>
    <t>Νεκταρίνια / Nectarines</t>
  </si>
  <si>
    <t>1,80 - 3,00</t>
  </si>
  <si>
    <t>4,00 - 6,00</t>
  </si>
  <si>
    <t>1,30 - 1,70</t>
  </si>
  <si>
    <t>1,10 - 1,50</t>
  </si>
  <si>
    <t>3,30 - 4,30</t>
  </si>
  <si>
    <t>0,90 - 1,20</t>
  </si>
  <si>
    <t>3,00 - 3,40</t>
  </si>
  <si>
    <t>0,80 - 0,85</t>
  </si>
  <si>
    <t>Λεμόνια εισαγωγής/ Lemons import</t>
  </si>
  <si>
    <t>1,70 - 1,90</t>
  </si>
  <si>
    <t>2,00 - 2,30</t>
  </si>
  <si>
    <t xml:space="preserve"> Θερμοκρασία: 21 - 31 β. / Temperature: 21 - 31 d.  </t>
  </si>
  <si>
    <t xml:space="preserve">                            Άνεμοι: μέτριοι / Wind: moderate winds</t>
  </si>
  <si>
    <t>Αριθμός/Number: 12147</t>
  </si>
  <si>
    <t xml:space="preserve"> Πέμπτη   28   Μαϊου   2026 / Thursday   28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</si>
  <si>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12147</t>
    </r>
  </si>
  <si>
    <t xml:space="preserve">0,60 - 0,80 </t>
  </si>
  <si>
    <t>0,30 - 0,45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</si>
</sst>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5"/>
  <sheetViews>
    <sheetView tabSelected="1" topLeftCell="A36" zoomScaleNormal="100" workbookViewId="0">
      <selection activeCell="O67" sqref="O67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79</v>
      </c>
      <c r="D1" s="2"/>
      <c r="E1" s="2"/>
      <c r="F1" s="2"/>
      <c r="G1" s="2"/>
      <c r="H1" s="2"/>
      <c r="I1" s="6"/>
      <c r="J1" s="6" t="s">
        <v>153</v>
      </c>
      <c r="K1" s="6"/>
      <c r="L1" s="6"/>
      <c r="N1" s="39" t="s">
        <v>7</v>
      </c>
    </row>
    <row r="2" spans="1:18" x14ac:dyDescent="0.2">
      <c r="C2" s="104" t="s">
        <v>74</v>
      </c>
      <c r="D2" s="104"/>
      <c r="E2" s="104"/>
      <c r="F2" s="104"/>
      <c r="G2" s="104"/>
      <c r="I2" s="6" t="s">
        <v>125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154</v>
      </c>
      <c r="J3" s="6"/>
      <c r="K3" s="6"/>
      <c r="L3" s="6"/>
    </row>
    <row r="4" spans="1:18" x14ac:dyDescent="0.2">
      <c r="A4" s="10"/>
      <c r="B4" s="10"/>
      <c r="C4" s="104" t="s">
        <v>48</v>
      </c>
      <c r="D4" s="104"/>
      <c r="E4" s="104"/>
      <c r="F4" s="104"/>
      <c r="I4" s="108" t="s">
        <v>80</v>
      </c>
      <c r="J4" s="108"/>
    </row>
    <row r="5" spans="1:18" x14ac:dyDescent="0.2">
      <c r="A5" s="10"/>
      <c r="B5" s="10"/>
      <c r="C5" s="104" t="s">
        <v>51</v>
      </c>
      <c r="D5" s="104"/>
      <c r="E5" s="104"/>
      <c r="F5" s="104"/>
      <c r="I5" s="108" t="s">
        <v>155</v>
      </c>
      <c r="J5" s="108"/>
      <c r="L5" s="2"/>
      <c r="M5" s="2"/>
      <c r="N5" s="7"/>
    </row>
    <row r="6" spans="1:18" x14ac:dyDescent="0.2">
      <c r="B6" s="2"/>
      <c r="C6" s="104" t="s">
        <v>75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49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156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88" t="s">
        <v>158</v>
      </c>
      <c r="E13" s="88"/>
      <c r="F13" s="88" t="s">
        <v>159</v>
      </c>
      <c r="G13" s="88"/>
      <c r="H13" s="54">
        <v>30500</v>
      </c>
      <c r="I13" s="62">
        <v>0.6</v>
      </c>
      <c r="J13" s="69">
        <v>0.55000000000000004</v>
      </c>
      <c r="K13" s="69">
        <v>0.45</v>
      </c>
      <c r="L13" s="73">
        <f>(I13/J13)-1</f>
        <v>9.0909090909090828E-2</v>
      </c>
      <c r="M13" s="79">
        <f>(I13/K13)-1</f>
        <v>0.33333333333333326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88" t="s">
        <v>129</v>
      </c>
      <c r="E14" s="88"/>
      <c r="F14" s="88"/>
      <c r="G14" s="88"/>
      <c r="H14" s="52"/>
      <c r="I14" s="62">
        <v>0.8</v>
      </c>
      <c r="J14" s="69">
        <v>0.9</v>
      </c>
      <c r="K14" s="69">
        <v>0.7</v>
      </c>
      <c r="L14" s="73">
        <f>(I14/J14)-1</f>
        <v>-0.11111111111111105</v>
      </c>
      <c r="M14" s="79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8" t="s">
        <v>93</v>
      </c>
      <c r="E15" s="88"/>
      <c r="F15" s="88" t="s">
        <v>77</v>
      </c>
      <c r="G15" s="88"/>
      <c r="H15" s="52">
        <v>100</v>
      </c>
      <c r="I15" s="62">
        <v>0.55000000000000004</v>
      </c>
      <c r="J15" s="69">
        <v>0.55000000000000004</v>
      </c>
      <c r="K15" s="69">
        <v>0.4</v>
      </c>
      <c r="L15" s="73">
        <f t="shared" ref="L15:L37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88" t="s">
        <v>90</v>
      </c>
      <c r="E16" s="88"/>
      <c r="F16" s="88" t="s">
        <v>77</v>
      </c>
      <c r="G16" s="88"/>
      <c r="H16" s="52">
        <v>17800</v>
      </c>
      <c r="I16" s="62">
        <v>0.6</v>
      </c>
      <c r="J16" s="69">
        <v>0.6</v>
      </c>
      <c r="K16" s="69">
        <v>0.5</v>
      </c>
      <c r="L16" s="73">
        <f t="shared" si="1"/>
        <v>0</v>
      </c>
      <c r="M16" s="79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3" t="s">
        <v>92</v>
      </c>
      <c r="E17" s="85"/>
      <c r="F17" s="83"/>
      <c r="G17" s="85"/>
      <c r="H17" s="52">
        <v>50</v>
      </c>
      <c r="I17" s="62">
        <v>0.65</v>
      </c>
      <c r="J17" s="69">
        <v>0.65</v>
      </c>
      <c r="K17" s="69">
        <v>0.7</v>
      </c>
      <c r="L17" s="73">
        <f t="shared" si="1"/>
        <v>0</v>
      </c>
      <c r="M17" s="79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8" t="s">
        <v>90</v>
      </c>
      <c r="E18" s="88"/>
      <c r="F18" s="88" t="s">
        <v>77</v>
      </c>
      <c r="G18" s="88"/>
      <c r="H18" s="52">
        <v>18900</v>
      </c>
      <c r="I18" s="62">
        <v>0.65</v>
      </c>
      <c r="J18" s="69">
        <v>0.65</v>
      </c>
      <c r="K18" s="69">
        <v>0.6</v>
      </c>
      <c r="L18" s="73">
        <f t="shared" si="1"/>
        <v>0</v>
      </c>
      <c r="M18" s="79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88" t="s">
        <v>130</v>
      </c>
      <c r="E19" s="88"/>
      <c r="F19" s="88" t="s">
        <v>101</v>
      </c>
      <c r="G19" s="88"/>
      <c r="H19" s="52">
        <v>38400</v>
      </c>
      <c r="I19" s="62">
        <v>0.5</v>
      </c>
      <c r="J19" s="69">
        <v>0.55000000000000004</v>
      </c>
      <c r="K19" s="69">
        <v>0.45</v>
      </c>
      <c r="L19" s="73">
        <f t="shared" si="1"/>
        <v>-9.0909090909090939E-2</v>
      </c>
      <c r="M19" s="79">
        <f t="shared" si="0"/>
        <v>0.11111111111111116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88" t="s">
        <v>131</v>
      </c>
      <c r="E20" s="88"/>
      <c r="F20" s="88"/>
      <c r="G20" s="88"/>
      <c r="H20" s="52">
        <v>800</v>
      </c>
      <c r="I20" s="62">
        <v>0.5</v>
      </c>
      <c r="J20" s="69">
        <v>0.45</v>
      </c>
      <c r="K20" s="69">
        <v>0.35</v>
      </c>
      <c r="L20" s="73">
        <f t="shared" si="1"/>
        <v>0.11111111111111116</v>
      </c>
      <c r="M20" s="79">
        <f t="shared" si="0"/>
        <v>0.4285714285714286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8" t="s">
        <v>108</v>
      </c>
      <c r="E21" s="88"/>
      <c r="F21" s="88" t="s">
        <v>107</v>
      </c>
      <c r="G21" s="88"/>
      <c r="H21" s="52">
        <v>101700</v>
      </c>
      <c r="I21" s="62">
        <v>0.56999999999999995</v>
      </c>
      <c r="J21" s="69">
        <v>0.56999999999999995</v>
      </c>
      <c r="K21" s="69">
        <v>0.73</v>
      </c>
      <c r="L21" s="73">
        <f t="shared" si="1"/>
        <v>0</v>
      </c>
      <c r="M21" s="79">
        <f t="shared" si="0"/>
        <v>-0.21917808219178092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88" t="s">
        <v>114</v>
      </c>
      <c r="E22" s="88"/>
      <c r="F22" s="88"/>
      <c r="G22" s="88"/>
      <c r="H22" s="52">
        <v>32600</v>
      </c>
      <c r="I22" s="62">
        <v>0.6</v>
      </c>
      <c r="J22" s="69">
        <v>0.6</v>
      </c>
      <c r="K22" s="69">
        <v>0.8</v>
      </c>
      <c r="L22" s="73">
        <f t="shared" si="1"/>
        <v>0</v>
      </c>
      <c r="M22" s="79">
        <f t="shared" si="0"/>
        <v>-0.25000000000000011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3" t="s">
        <v>144</v>
      </c>
      <c r="E23" s="85"/>
      <c r="F23" s="88"/>
      <c r="G23" s="88"/>
      <c r="I23" s="62">
        <v>1.5</v>
      </c>
      <c r="J23" s="69">
        <v>1.7</v>
      </c>
      <c r="K23" s="69">
        <v>1.35</v>
      </c>
      <c r="L23" s="73">
        <f t="shared" si="1"/>
        <v>-0.11764705882352944</v>
      </c>
      <c r="M23" s="79">
        <f t="shared" si="0"/>
        <v>0.11111111111111094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3" t="s">
        <v>135</v>
      </c>
      <c r="E24" s="85"/>
      <c r="F24" s="88" t="s">
        <v>90</v>
      </c>
      <c r="G24" s="88"/>
      <c r="H24" s="54">
        <v>28200</v>
      </c>
      <c r="I24" s="64">
        <v>1.2</v>
      </c>
      <c r="J24" s="69">
        <v>1.4</v>
      </c>
      <c r="K24" s="69">
        <v>1.2</v>
      </c>
      <c r="L24" s="73">
        <f t="shared" si="1"/>
        <v>-0.14285714285714279</v>
      </c>
      <c r="M24" s="79">
        <f t="shared" si="0"/>
        <v>0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3" t="s">
        <v>118</v>
      </c>
      <c r="E25" s="85"/>
      <c r="F25" s="88" t="s">
        <v>100</v>
      </c>
      <c r="G25" s="88"/>
      <c r="H25" s="55">
        <v>17100</v>
      </c>
      <c r="I25" s="16">
        <v>0.7</v>
      </c>
      <c r="J25" s="74">
        <v>0.7</v>
      </c>
      <c r="K25" s="69">
        <v>0.5</v>
      </c>
      <c r="L25" s="73">
        <f t="shared" si="1"/>
        <v>0</v>
      </c>
      <c r="M25" s="79">
        <f t="shared" si="0"/>
        <v>0.39999999999999991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8" t="s">
        <v>95</v>
      </c>
      <c r="E26" s="88"/>
      <c r="F26" s="88" t="s">
        <v>94</v>
      </c>
      <c r="G26" s="88"/>
      <c r="H26" s="56">
        <v>120300</v>
      </c>
      <c r="I26" s="65">
        <v>0.52</v>
      </c>
      <c r="J26" s="69">
        <v>0.52</v>
      </c>
      <c r="K26" s="69">
        <v>0.68</v>
      </c>
      <c r="L26" s="73">
        <f t="shared" si="1"/>
        <v>0</v>
      </c>
      <c r="M26" s="79">
        <f t="shared" si="0"/>
        <v>-0.23529411764705888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3" t="s">
        <v>127</v>
      </c>
      <c r="E27" s="85"/>
      <c r="F27" s="88" t="s">
        <v>100</v>
      </c>
      <c r="G27" s="88"/>
      <c r="H27" s="52">
        <v>14400</v>
      </c>
      <c r="I27" s="62">
        <v>0.8</v>
      </c>
      <c r="J27" s="69">
        <v>0.9</v>
      </c>
      <c r="K27" s="69">
        <v>0.55000000000000004</v>
      </c>
      <c r="L27" s="73">
        <f t="shared" si="1"/>
        <v>-0.11111111111111105</v>
      </c>
      <c r="M27" s="79">
        <f t="shared" si="0"/>
        <v>0.45454545454545459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88" t="s">
        <v>145</v>
      </c>
      <c r="E28" s="88"/>
      <c r="F28" s="88" t="s">
        <v>118</v>
      </c>
      <c r="G28" s="88"/>
      <c r="H28" s="52"/>
      <c r="I28" s="62">
        <v>1.3</v>
      </c>
      <c r="J28" s="69">
        <v>1.5</v>
      </c>
      <c r="K28" s="69">
        <v>1</v>
      </c>
      <c r="L28" s="73">
        <f t="shared" si="1"/>
        <v>-0.1333333333333333</v>
      </c>
      <c r="M28" s="79">
        <f t="shared" si="0"/>
        <v>0.30000000000000004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88" t="s">
        <v>134</v>
      </c>
      <c r="E29" s="88"/>
      <c r="F29" s="88" t="s">
        <v>92</v>
      </c>
      <c r="G29" s="88"/>
      <c r="H29" s="52">
        <v>45800</v>
      </c>
      <c r="I29" s="62">
        <v>1.1000000000000001</v>
      </c>
      <c r="J29" s="69">
        <v>1.2</v>
      </c>
      <c r="K29" s="69">
        <v>0.9</v>
      </c>
      <c r="L29" s="73">
        <f t="shared" si="1"/>
        <v>-8.3333333333333259E-2</v>
      </c>
      <c r="M29" s="79">
        <f t="shared" si="0"/>
        <v>0.22222222222222232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88" t="s">
        <v>113</v>
      </c>
      <c r="E30" s="88"/>
      <c r="F30" s="88" t="s">
        <v>137</v>
      </c>
      <c r="G30" s="88"/>
      <c r="H30" s="52"/>
      <c r="I30" s="62">
        <v>2.2000000000000002</v>
      </c>
      <c r="J30" s="69">
        <v>2.6</v>
      </c>
      <c r="K30" s="69">
        <v>1.2</v>
      </c>
      <c r="L30" s="73">
        <f t="shared" si="1"/>
        <v>-0.15384615384615385</v>
      </c>
      <c r="M30" s="79">
        <f t="shared" si="0"/>
        <v>0.83333333333333348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3" t="s">
        <v>99</v>
      </c>
      <c r="E31" s="85"/>
      <c r="F31" s="83" t="s">
        <v>98</v>
      </c>
      <c r="G31" s="85"/>
      <c r="H31" s="52"/>
      <c r="I31" s="62">
        <v>0.21</v>
      </c>
      <c r="J31" s="69">
        <v>0.21</v>
      </c>
      <c r="K31" s="69">
        <v>0.13</v>
      </c>
      <c r="L31" s="73">
        <f t="shared" si="1"/>
        <v>0</v>
      </c>
      <c r="M31" s="79">
        <f t="shared" si="0"/>
        <v>0.6153846153846152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81</v>
      </c>
      <c r="C32" s="16"/>
      <c r="D32" s="83" t="s">
        <v>132</v>
      </c>
      <c r="E32" s="85"/>
      <c r="F32" s="83" t="s">
        <v>112</v>
      </c>
      <c r="G32" s="84"/>
      <c r="H32" s="52">
        <v>12500</v>
      </c>
      <c r="I32" s="62">
        <v>0.9</v>
      </c>
      <c r="J32" s="69">
        <v>0.6</v>
      </c>
      <c r="K32" s="69">
        <v>0.7</v>
      </c>
      <c r="L32" s="73">
        <f t="shared" si="1"/>
        <v>0.5</v>
      </c>
      <c r="M32" s="79">
        <f t="shared" si="0"/>
        <v>0.28571428571428581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88" t="s">
        <v>100</v>
      </c>
      <c r="E33" s="88"/>
      <c r="F33" s="83" t="s">
        <v>101</v>
      </c>
      <c r="G33" s="84"/>
      <c r="H33" s="52">
        <v>50</v>
      </c>
      <c r="I33" s="61">
        <v>0.5</v>
      </c>
      <c r="J33" s="70">
        <v>0.5</v>
      </c>
      <c r="K33" s="70">
        <v>0.45</v>
      </c>
      <c r="L33" s="73">
        <f t="shared" si="1"/>
        <v>0</v>
      </c>
      <c r="M33" s="79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3" t="s">
        <v>90</v>
      </c>
      <c r="E34" s="85"/>
      <c r="F34" s="88" t="s">
        <v>77</v>
      </c>
      <c r="G34" s="88"/>
      <c r="H34" s="52">
        <v>22900</v>
      </c>
      <c r="I34" s="62">
        <v>0.6</v>
      </c>
      <c r="J34" s="69">
        <v>0.55000000000000004</v>
      </c>
      <c r="K34" s="69">
        <v>0.5</v>
      </c>
      <c r="L34" s="73">
        <f t="shared" si="1"/>
        <v>9.0909090909090828E-2</v>
      </c>
      <c r="M34" s="79">
        <f t="shared" si="0"/>
        <v>0.19999999999999996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3" t="s">
        <v>146</v>
      </c>
      <c r="E35" s="85"/>
      <c r="F35" s="88"/>
      <c r="G35" s="88"/>
      <c r="H35" s="52">
        <v>3400</v>
      </c>
      <c r="I35" s="62">
        <v>3.8</v>
      </c>
      <c r="J35" s="69">
        <v>2.5</v>
      </c>
      <c r="K35" s="69">
        <v>1</v>
      </c>
      <c r="L35" s="73">
        <f>(I35/J35)-1</f>
        <v>0.52</v>
      </c>
      <c r="M35" s="79">
        <f t="shared" si="0"/>
        <v>2.8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3" t="s">
        <v>96</v>
      </c>
      <c r="E36" s="85"/>
      <c r="F36" s="83" t="s">
        <v>78</v>
      </c>
      <c r="G36" s="85"/>
      <c r="H36" s="52">
        <v>5100</v>
      </c>
      <c r="I36" s="62">
        <v>4.3</v>
      </c>
      <c r="J36" s="69">
        <v>4.3</v>
      </c>
      <c r="K36" s="69">
        <v>4.3</v>
      </c>
      <c r="L36" s="73">
        <f t="shared" si="1"/>
        <v>0</v>
      </c>
      <c r="M36" s="79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3" t="s">
        <v>147</v>
      </c>
      <c r="E37" s="85"/>
      <c r="F37" s="83" t="s">
        <v>133</v>
      </c>
      <c r="G37" s="84"/>
      <c r="H37" s="52">
        <v>15700</v>
      </c>
      <c r="I37" s="62">
        <v>1</v>
      </c>
      <c r="J37" s="69">
        <v>0.65</v>
      </c>
      <c r="K37" s="69">
        <v>0.6</v>
      </c>
      <c r="L37" s="73">
        <f t="shared" si="1"/>
        <v>0.53846153846153832</v>
      </c>
      <c r="M37" s="79">
        <f t="shared" si="0"/>
        <v>0.66666666666666674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106" t="s">
        <v>121</v>
      </c>
      <c r="E38" s="107"/>
      <c r="F38" s="83" t="s">
        <v>90</v>
      </c>
      <c r="G38" s="85"/>
      <c r="H38" s="52">
        <v>117800</v>
      </c>
      <c r="I38" s="63">
        <v>1.1000000000000001</v>
      </c>
      <c r="J38" s="75">
        <v>1.4</v>
      </c>
      <c r="K38" s="78">
        <v>0.9</v>
      </c>
      <c r="L38" s="73">
        <f>(I38/J38)-1</f>
        <v>-0.21428571428571419</v>
      </c>
      <c r="M38" s="79">
        <f>(I38/K38)-1</f>
        <v>0.22222222222222232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88</v>
      </c>
      <c r="C39" s="16"/>
      <c r="D39" s="106" t="s">
        <v>128</v>
      </c>
      <c r="E39" s="107"/>
      <c r="F39" s="83" t="s">
        <v>121</v>
      </c>
      <c r="G39" s="85"/>
      <c r="H39" s="52"/>
      <c r="I39" s="63">
        <v>2.1</v>
      </c>
      <c r="J39" s="75">
        <v>2.2000000000000002</v>
      </c>
      <c r="K39" s="77">
        <v>0</v>
      </c>
      <c r="L39" s="73">
        <f>(I39/J39)-1</f>
        <v>-4.5454545454545525E-2</v>
      </c>
      <c r="M39" s="8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122</v>
      </c>
      <c r="C40" s="16"/>
      <c r="D40" s="106" t="s">
        <v>113</v>
      </c>
      <c r="E40" s="107"/>
      <c r="F40" s="83" t="s">
        <v>103</v>
      </c>
      <c r="G40" s="85"/>
      <c r="H40" s="52">
        <v>14300</v>
      </c>
      <c r="I40" s="63">
        <v>2.2000000000000002</v>
      </c>
      <c r="J40" s="75">
        <v>2.4</v>
      </c>
      <c r="K40" s="78">
        <v>2.5</v>
      </c>
      <c r="L40" s="76">
        <f>(I40/J40)-1</f>
        <v>-8.3333333333333259E-2</v>
      </c>
      <c r="M40" s="79">
        <f>(I40/K40)-1</f>
        <v>-0.11999999999999988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5" t="s">
        <v>28</v>
      </c>
      <c r="C41" s="105"/>
      <c r="D41" s="105"/>
      <c r="E41" s="105"/>
      <c r="F41" s="105"/>
      <c r="G41" s="105"/>
      <c r="H41" s="57">
        <f>SUM(H13:H40)</f>
        <v>658400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3" t="s">
        <v>11</v>
      </c>
      <c r="E47" s="113"/>
      <c r="F47" s="113" t="s">
        <v>12</v>
      </c>
      <c r="G47" s="113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4" t="s">
        <v>3</v>
      </c>
      <c r="E48" s="115"/>
      <c r="F48" s="114" t="s">
        <v>3</v>
      </c>
      <c r="G48" s="115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82</v>
      </c>
      <c r="C49" s="16"/>
      <c r="D49" s="83" t="s">
        <v>115</v>
      </c>
      <c r="E49" s="85"/>
      <c r="F49" s="83"/>
      <c r="G49" s="84"/>
      <c r="H49" s="58">
        <v>16800</v>
      </c>
      <c r="I49" s="66">
        <v>2.5</v>
      </c>
      <c r="J49" s="71">
        <v>2.5</v>
      </c>
      <c r="K49" s="71">
        <v>2.6</v>
      </c>
      <c r="L49" s="73">
        <f t="shared" ref="L49:L63" si="2">(I49/J49)-1</f>
        <v>0</v>
      </c>
      <c r="M49" s="76">
        <f t="shared" ref="M49:M66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3" t="s">
        <v>148</v>
      </c>
      <c r="E50" s="85"/>
      <c r="F50" s="83"/>
      <c r="G50" s="85"/>
      <c r="H50" s="58">
        <v>4100</v>
      </c>
      <c r="I50" s="66">
        <v>3.2</v>
      </c>
      <c r="J50" s="71">
        <v>3.3</v>
      </c>
      <c r="K50" s="71">
        <v>3</v>
      </c>
      <c r="L50" s="73">
        <f t="shared" si="2"/>
        <v>-3.0303030303030165E-2</v>
      </c>
      <c r="M50" s="76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3" t="s">
        <v>97</v>
      </c>
      <c r="E51" s="85"/>
      <c r="F51" s="83"/>
      <c r="G51" s="85"/>
      <c r="H51" s="58">
        <v>12700</v>
      </c>
      <c r="I51" s="66">
        <v>1.7</v>
      </c>
      <c r="J51" s="71">
        <v>1.7</v>
      </c>
      <c r="K51" s="71">
        <v>1.9</v>
      </c>
      <c r="L51" s="73">
        <f t="shared" si="2"/>
        <v>0</v>
      </c>
      <c r="M51" s="76">
        <f t="shared" si="3"/>
        <v>-0.10526315789473684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83" t="s">
        <v>113</v>
      </c>
      <c r="E52" s="85"/>
      <c r="F52" s="83" t="s">
        <v>87</v>
      </c>
      <c r="G52" s="85"/>
      <c r="H52" s="58">
        <v>31900</v>
      </c>
      <c r="I52" s="67">
        <v>2.2000000000000002</v>
      </c>
      <c r="J52" s="71">
        <v>2.2000000000000002</v>
      </c>
      <c r="K52" s="71">
        <v>1.6</v>
      </c>
      <c r="L52" s="73">
        <f t="shared" si="2"/>
        <v>0</v>
      </c>
      <c r="M52" s="76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116</v>
      </c>
      <c r="C53" s="16">
        <v>2.5</v>
      </c>
      <c r="D53" s="83" t="s">
        <v>136</v>
      </c>
      <c r="E53" s="85"/>
      <c r="F53" s="83" t="s">
        <v>90</v>
      </c>
      <c r="G53" s="84"/>
      <c r="H53" s="58">
        <v>40400</v>
      </c>
      <c r="I53" s="67">
        <v>1.2</v>
      </c>
      <c r="J53" s="71">
        <v>1.4</v>
      </c>
      <c r="K53" s="71">
        <v>2.2000000000000002</v>
      </c>
      <c r="L53" s="76">
        <f t="shared" si="2"/>
        <v>-0.14285714285714279</v>
      </c>
      <c r="M53" s="76">
        <f t="shared" si="3"/>
        <v>-0.45454545454545459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3" t="s">
        <v>106</v>
      </c>
      <c r="E54" s="85"/>
      <c r="F54" s="83"/>
      <c r="G54" s="85"/>
      <c r="H54" s="54">
        <v>9200</v>
      </c>
      <c r="I54" s="61">
        <v>1.3</v>
      </c>
      <c r="J54" s="72">
        <v>1.3</v>
      </c>
      <c r="K54" s="72">
        <v>1.1000000000000001</v>
      </c>
      <c r="L54" s="73">
        <f t="shared" si="2"/>
        <v>0</v>
      </c>
      <c r="M54" s="76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104</v>
      </c>
      <c r="C55" s="16"/>
      <c r="D55" s="83" t="s">
        <v>149</v>
      </c>
      <c r="E55" s="85"/>
      <c r="F55" s="83" t="s">
        <v>123</v>
      </c>
      <c r="G55" s="84"/>
      <c r="H55" s="58">
        <v>77300</v>
      </c>
      <c r="I55" s="61">
        <v>0.8</v>
      </c>
      <c r="J55" s="72">
        <v>0.85</v>
      </c>
      <c r="K55" s="72">
        <v>0.7</v>
      </c>
      <c r="L55" s="73">
        <f t="shared" si="2"/>
        <v>-5.8823529411764608E-2</v>
      </c>
      <c r="M55" s="76">
        <f t="shared" si="3"/>
        <v>0.14285714285714302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109</v>
      </c>
      <c r="C56" s="16"/>
      <c r="D56" s="83" t="s">
        <v>143</v>
      </c>
      <c r="E56" s="85"/>
      <c r="F56" s="83" t="s">
        <v>142</v>
      </c>
      <c r="G56" s="84"/>
      <c r="H56" s="58">
        <v>20600</v>
      </c>
      <c r="I56" s="61">
        <v>4.5</v>
      </c>
      <c r="J56" s="72">
        <v>4.3</v>
      </c>
      <c r="K56" s="72">
        <v>6</v>
      </c>
      <c r="L56" s="76">
        <f t="shared" si="2"/>
        <v>4.6511627906976827E-2</v>
      </c>
      <c r="M56" s="76">
        <f t="shared" si="3"/>
        <v>-0.25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150</v>
      </c>
      <c r="C57" s="16"/>
      <c r="D57" s="83" t="s">
        <v>152</v>
      </c>
      <c r="E57" s="85"/>
      <c r="F57" s="86" t="s">
        <v>151</v>
      </c>
      <c r="G57" s="87"/>
      <c r="H57" s="58">
        <v>20800</v>
      </c>
      <c r="I57" s="61">
        <v>2.1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3" t="s">
        <v>87</v>
      </c>
      <c r="E58" s="85"/>
      <c r="F58" s="83" t="s">
        <v>86</v>
      </c>
      <c r="G58" s="85"/>
      <c r="H58" s="60"/>
      <c r="I58" s="68">
        <v>1.45</v>
      </c>
      <c r="J58" s="72">
        <v>1.45</v>
      </c>
      <c r="K58" s="72">
        <v>1.1499999999999999</v>
      </c>
      <c r="L58" s="73">
        <f t="shared" si="2"/>
        <v>0</v>
      </c>
      <c r="M58" s="76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3" t="s">
        <v>89</v>
      </c>
      <c r="E59" s="85"/>
      <c r="F59" s="83" t="s">
        <v>83</v>
      </c>
      <c r="G59" s="85"/>
      <c r="H59" s="59">
        <v>36500</v>
      </c>
      <c r="I59" s="61">
        <v>1.5</v>
      </c>
      <c r="J59" s="72">
        <v>1.5</v>
      </c>
      <c r="K59" s="72">
        <v>1.25</v>
      </c>
      <c r="L59" s="73">
        <f t="shared" si="2"/>
        <v>0</v>
      </c>
      <c r="M59" s="76">
        <f t="shared" si="3"/>
        <v>0.19999999999999996</v>
      </c>
      <c r="N59" s="15">
        <v>60</v>
      </c>
      <c r="O59" s="11"/>
      <c r="P59" s="11"/>
      <c r="Q59" s="11"/>
    </row>
    <row r="60" spans="1:17" ht="13.5" customHeight="1" x14ac:dyDescent="0.2">
      <c r="A60" s="15">
        <v>12</v>
      </c>
      <c r="B60" s="19" t="s">
        <v>102</v>
      </c>
      <c r="C60" s="16"/>
      <c r="D60" s="83" t="s">
        <v>124</v>
      </c>
      <c r="E60" s="85"/>
      <c r="F60" s="83"/>
      <c r="G60" s="84"/>
      <c r="H60" s="59">
        <v>1900</v>
      </c>
      <c r="I60" s="61">
        <v>2.8</v>
      </c>
      <c r="J60" s="72">
        <v>2.8</v>
      </c>
      <c r="K60" s="72">
        <v>1.6</v>
      </c>
      <c r="L60" s="73">
        <f t="shared" si="2"/>
        <v>0</v>
      </c>
      <c r="M60" s="76">
        <f t="shared" si="3"/>
        <v>0.74999999999999978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30</v>
      </c>
      <c r="C61" s="16"/>
      <c r="D61" s="83" t="s">
        <v>111</v>
      </c>
      <c r="E61" s="85"/>
      <c r="F61" s="83" t="s">
        <v>110</v>
      </c>
      <c r="G61" s="83"/>
      <c r="H61" s="54">
        <v>37100</v>
      </c>
      <c r="I61" s="61">
        <v>1.1499999999999999</v>
      </c>
      <c r="J61" s="72">
        <v>1.1499999999999999</v>
      </c>
      <c r="K61" s="72">
        <v>1.25</v>
      </c>
      <c r="L61" s="73">
        <f t="shared" si="2"/>
        <v>0</v>
      </c>
      <c r="M61" s="76">
        <f t="shared" si="3"/>
        <v>-8.0000000000000071E-2</v>
      </c>
      <c r="N61" s="15">
        <v>65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141</v>
      </c>
      <c r="C62" s="16"/>
      <c r="D62" s="83" t="s">
        <v>138</v>
      </c>
      <c r="E62" s="85"/>
      <c r="F62" s="83" t="s">
        <v>120</v>
      </c>
      <c r="G62" s="84"/>
      <c r="H62" s="54">
        <v>18400</v>
      </c>
      <c r="I62" s="61">
        <v>2.5</v>
      </c>
      <c r="J62" s="81">
        <v>0</v>
      </c>
      <c r="K62" s="116">
        <v>3</v>
      </c>
      <c r="L62" s="82" t="e">
        <f t="shared" si="2"/>
        <v>#DIV/0!</v>
      </c>
      <c r="M62" s="76">
        <f t="shared" si="3"/>
        <v>-0.16666666666666663</v>
      </c>
      <c r="N62" s="15">
        <v>60</v>
      </c>
      <c r="O62" s="11"/>
      <c r="P62" s="11"/>
      <c r="Q62" s="11"/>
    </row>
    <row r="63" spans="1:17" ht="12.75" customHeight="1" x14ac:dyDescent="0.2">
      <c r="A63" s="15">
        <v>15</v>
      </c>
      <c r="B63" s="19" t="s">
        <v>105</v>
      </c>
      <c r="C63" s="16"/>
      <c r="D63" s="83" t="s">
        <v>144</v>
      </c>
      <c r="E63" s="85"/>
      <c r="F63" s="83" t="s">
        <v>119</v>
      </c>
      <c r="G63" s="84"/>
      <c r="H63" s="54">
        <v>45700</v>
      </c>
      <c r="I63" s="61">
        <v>1.5</v>
      </c>
      <c r="J63" s="72">
        <v>2.7</v>
      </c>
      <c r="K63" s="72">
        <v>1.2</v>
      </c>
      <c r="L63" s="73">
        <f t="shared" si="2"/>
        <v>-0.44444444444444453</v>
      </c>
      <c r="M63" s="76">
        <f t="shared" si="3"/>
        <v>0.25</v>
      </c>
      <c r="N63" s="15">
        <v>65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31</v>
      </c>
      <c r="C64" s="16"/>
      <c r="D64" s="83" t="s">
        <v>147</v>
      </c>
      <c r="E64" s="85"/>
      <c r="F64" s="83" t="s">
        <v>90</v>
      </c>
      <c r="G64" s="84"/>
      <c r="H64" s="54">
        <v>50600</v>
      </c>
      <c r="I64" s="61">
        <v>1</v>
      </c>
      <c r="J64" s="72">
        <v>1.1499999999999999</v>
      </c>
      <c r="K64" s="72">
        <v>0.9</v>
      </c>
      <c r="L64" s="73">
        <f>(I64/J64)-1</f>
        <v>-0.13043478260869557</v>
      </c>
      <c r="M64" s="76">
        <f t="shared" si="3"/>
        <v>0.11111111111111116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140</v>
      </c>
      <c r="C65" s="16"/>
      <c r="D65" s="83" t="s">
        <v>128</v>
      </c>
      <c r="E65" s="85"/>
      <c r="F65" s="83" t="s">
        <v>139</v>
      </c>
      <c r="G65" s="84"/>
      <c r="H65" s="54">
        <v>24800</v>
      </c>
      <c r="I65" s="61">
        <v>2.1</v>
      </c>
      <c r="J65" s="81">
        <v>0</v>
      </c>
      <c r="K65" s="116">
        <v>2.2999999999999998</v>
      </c>
      <c r="L65" s="82" t="e">
        <f>(I65/J65)-1</f>
        <v>#DIV/0!</v>
      </c>
      <c r="M65" s="76">
        <f t="shared" si="3"/>
        <v>-8.6956521739130377E-2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117</v>
      </c>
      <c r="C66" s="16"/>
      <c r="D66" s="83" t="s">
        <v>113</v>
      </c>
      <c r="E66" s="85"/>
      <c r="F66" s="83"/>
      <c r="G66" s="84"/>
      <c r="H66" s="54">
        <v>9500</v>
      </c>
      <c r="I66" s="61">
        <v>2.2000000000000002</v>
      </c>
      <c r="J66" s="72">
        <v>2</v>
      </c>
      <c r="K66" s="72">
        <v>2.2999999999999998</v>
      </c>
      <c r="L66" s="76">
        <f>(I66/J66)-1</f>
        <v>0.10000000000000009</v>
      </c>
      <c r="M66" s="76">
        <f t="shared" si="3"/>
        <v>-4.3478260869565077E-2</v>
      </c>
      <c r="N66" s="15">
        <v>60</v>
      </c>
      <c r="O66" s="11"/>
      <c r="P66" s="11"/>
      <c r="Q66" s="11"/>
    </row>
    <row r="67" spans="1:17" ht="13.5" customHeight="1" x14ac:dyDescent="0.2">
      <c r="A67" s="15">
        <v>19</v>
      </c>
      <c r="B67" s="19" t="s">
        <v>91</v>
      </c>
      <c r="C67" s="16"/>
      <c r="D67" s="83" t="s">
        <v>126</v>
      </c>
      <c r="E67" s="85"/>
      <c r="F67" s="83" t="s">
        <v>119</v>
      </c>
      <c r="G67" s="84"/>
      <c r="H67" s="54">
        <v>17200</v>
      </c>
      <c r="I67" s="61">
        <v>1.5</v>
      </c>
      <c r="J67" s="72">
        <v>1.4</v>
      </c>
      <c r="K67" s="72">
        <v>1.5</v>
      </c>
      <c r="L67" s="73">
        <f>(I67/J67)-1</f>
        <v>7.1428571428571397E-2</v>
      </c>
      <c r="M67" s="76">
        <f>(I67/K67)-1</f>
        <v>0</v>
      </c>
      <c r="N67" s="15">
        <v>50</v>
      </c>
      <c r="O67" s="11"/>
      <c r="P67" s="11"/>
      <c r="Q67" s="11"/>
    </row>
    <row r="68" spans="1:17" ht="15" customHeight="1" x14ac:dyDescent="0.2">
      <c r="A68" s="33"/>
      <c r="B68" s="99" t="s">
        <v>32</v>
      </c>
      <c r="C68" s="100"/>
      <c r="D68" s="100"/>
      <c r="E68" s="100"/>
      <c r="F68" s="100"/>
      <c r="G68" s="101"/>
      <c r="H68" s="53">
        <f>SUM(H49:H67)</f>
        <v>475500</v>
      </c>
      <c r="I68" s="96" t="s">
        <v>2</v>
      </c>
      <c r="J68" s="97"/>
      <c r="K68" s="97"/>
      <c r="L68" s="97"/>
      <c r="M68" s="97"/>
      <c r="N68" s="98"/>
    </row>
    <row r="69" spans="1:17" ht="13.35" customHeight="1" x14ac:dyDescent="0.2">
      <c r="A69" s="24"/>
      <c r="B69" s="11"/>
      <c r="C69" s="25"/>
      <c r="D69" s="26"/>
      <c r="E69" s="26"/>
      <c r="F69" s="26"/>
      <c r="G69" s="26"/>
      <c r="H69" s="25"/>
      <c r="I69" s="27"/>
      <c r="J69" s="28"/>
      <c r="K69" s="26" t="s">
        <v>60</v>
      </c>
      <c r="L69" s="25"/>
      <c r="M69" s="25"/>
      <c r="N69" s="24"/>
      <c r="O69" s="11"/>
      <c r="P69" s="11"/>
      <c r="Q69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95" t="s">
        <v>84</v>
      </c>
      <c r="K73" s="95"/>
      <c r="L73" s="95"/>
      <c r="M73" s="95"/>
      <c r="N73" s="95"/>
      <c r="O73" s="11"/>
      <c r="P73" s="11"/>
      <c r="Q73" s="11"/>
    </row>
    <row r="74" spans="1:17" ht="12.75" customHeight="1" x14ac:dyDescent="0.2">
      <c r="A74" s="13"/>
      <c r="B74" s="11"/>
      <c r="C74" s="9"/>
      <c r="D74" s="14"/>
      <c r="E74" s="14"/>
      <c r="F74" s="14"/>
      <c r="G74" s="9"/>
      <c r="H74" s="9"/>
      <c r="I74" s="14"/>
      <c r="J74" s="14"/>
      <c r="K74" s="14"/>
      <c r="L74" s="92"/>
      <c r="M74" s="92"/>
      <c r="N74" s="9"/>
      <c r="O74" s="11"/>
      <c r="P74" s="11"/>
      <c r="Q74" s="11"/>
    </row>
    <row r="75" spans="1:17" ht="12.75" customHeight="1" x14ac:dyDescent="0.2"/>
    <row r="76" spans="1:17" ht="12" customHeight="1" x14ac:dyDescent="0.2">
      <c r="B76" s="91" t="s">
        <v>52</v>
      </c>
      <c r="C76" s="91"/>
      <c r="D76" s="91"/>
      <c r="E76" s="91"/>
      <c r="F76" s="91"/>
      <c r="G76" s="91"/>
      <c r="H76" s="91"/>
      <c r="I76" s="91"/>
      <c r="J76" s="91"/>
      <c r="K76" s="91"/>
      <c r="L76" s="93" t="s">
        <v>85</v>
      </c>
      <c r="M76" s="93"/>
      <c r="N76" s="93"/>
    </row>
    <row r="77" spans="1:17" ht="12.75" customHeight="1" x14ac:dyDescent="0.2">
      <c r="B77" s="91" t="s">
        <v>40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1:17" ht="12.75" customHeight="1" x14ac:dyDescent="0.2">
      <c r="B78" s="91" t="s">
        <v>63</v>
      </c>
      <c r="C78" s="91"/>
      <c r="D78" s="91"/>
      <c r="E78" s="91"/>
      <c r="F78" s="91"/>
      <c r="G78" s="91"/>
      <c r="H78" s="91"/>
      <c r="I78" s="91"/>
      <c r="J78" s="91"/>
      <c r="K78" s="91"/>
    </row>
    <row r="79" spans="1:17" ht="12.75" customHeight="1" x14ac:dyDescent="0.2">
      <c r="B79" s="91" t="s">
        <v>41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</row>
    <row r="80" spans="1:17" ht="12.75" customHeight="1" x14ac:dyDescent="0.2">
      <c r="B80" s="94" t="s">
        <v>53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</row>
    <row r="83" spans="1:17" ht="12.75" customHeight="1" x14ac:dyDescent="0.2">
      <c r="A83" s="13"/>
      <c r="B83" s="90" t="s">
        <v>157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11"/>
      <c r="P83" s="11"/>
      <c r="Q83" s="11"/>
    </row>
    <row r="84" spans="1:17" ht="12.75" customHeight="1" x14ac:dyDescent="0.2">
      <c r="B84" s="91" t="s">
        <v>57</v>
      </c>
      <c r="C84" s="91"/>
      <c r="D84" s="91"/>
      <c r="E84" s="91"/>
      <c r="F84" s="91"/>
      <c r="G84" s="91"/>
      <c r="H84" s="91"/>
      <c r="I84" s="91"/>
      <c r="J84" s="91"/>
      <c r="K84" s="91"/>
      <c r="L84" s="92"/>
      <c r="M84" s="92"/>
      <c r="N84" s="92"/>
    </row>
    <row r="85" spans="1:17" ht="12.75" customHeight="1" x14ac:dyDescent="0.2">
      <c r="B85" s="91" t="s">
        <v>6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7" x14ac:dyDescent="0.2">
      <c r="A86" s="1"/>
      <c r="B86" s="91" t="s">
        <v>56</v>
      </c>
      <c r="C86" s="91"/>
      <c r="D86" s="91"/>
      <c r="E86" s="91"/>
      <c r="F86" s="91"/>
      <c r="G86" s="91"/>
      <c r="H86" s="91"/>
      <c r="I86" s="91"/>
      <c r="J86" s="91"/>
      <c r="K86" s="91"/>
      <c r="L86" s="91"/>
    </row>
    <row r="87" spans="1:17" ht="12.75" customHeight="1" x14ac:dyDescent="0.2">
      <c r="A87" s="1"/>
    </row>
    <row r="88" spans="1:17" ht="12.75" customHeight="1" x14ac:dyDescent="0.2">
      <c r="A88" s="1"/>
    </row>
    <row r="91" spans="1:17" ht="12.75" customHeight="1" x14ac:dyDescent="0.2">
      <c r="A91" s="1"/>
      <c r="B91" s="38" t="s">
        <v>54</v>
      </c>
      <c r="M91" s="89" t="s">
        <v>55</v>
      </c>
      <c r="N91" s="89"/>
    </row>
    <row r="122" s="1" customFormat="1" ht="9" customHeight="1" x14ac:dyDescent="0.2"/>
    <row r="124" s="1" customFormat="1" ht="9" customHeight="1" x14ac:dyDescent="0.2"/>
    <row r="143" s="1" customFormat="1" ht="12" customHeight="1" x14ac:dyDescent="0.2"/>
    <row r="144" s="1" customFormat="1" ht="12" customHeight="1" x14ac:dyDescent="0.2"/>
    <row r="145" s="1" customFormat="1" ht="12" customHeight="1" x14ac:dyDescent="0.2"/>
  </sheetData>
  <mergeCells count="133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D22:E22"/>
    <mergeCell ref="D24:E24"/>
    <mergeCell ref="J73:N73"/>
    <mergeCell ref="I68:N68"/>
    <mergeCell ref="B68:G68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1:N91"/>
    <mergeCell ref="B83:N83"/>
    <mergeCell ref="B84:K84"/>
    <mergeCell ref="L84:N84"/>
    <mergeCell ref="B78:K78"/>
    <mergeCell ref="L76:N76"/>
    <mergeCell ref="B86:L86"/>
    <mergeCell ref="L74:M74"/>
    <mergeCell ref="B77:K77"/>
    <mergeCell ref="B79:L79"/>
    <mergeCell ref="B85:L85"/>
    <mergeCell ref="B76:K76"/>
    <mergeCell ref="B80:L80"/>
    <mergeCell ref="F67:G67"/>
    <mergeCell ref="D67:E67"/>
    <mergeCell ref="D61:E61"/>
    <mergeCell ref="F61:G61"/>
    <mergeCell ref="D59:E59"/>
    <mergeCell ref="D58:E58"/>
    <mergeCell ref="F58:G58"/>
    <mergeCell ref="D57:E57"/>
    <mergeCell ref="D66:E66"/>
    <mergeCell ref="F66:G66"/>
    <mergeCell ref="F59:G59"/>
    <mergeCell ref="D64:E64"/>
    <mergeCell ref="F64:G64"/>
    <mergeCell ref="F57:G57"/>
    <mergeCell ref="D52:E52"/>
    <mergeCell ref="D63:E63"/>
    <mergeCell ref="F63:G63"/>
    <mergeCell ref="D56:E56"/>
    <mergeCell ref="F56:G56"/>
    <mergeCell ref="D53:E53"/>
    <mergeCell ref="F53:G53"/>
    <mergeCell ref="D54:E54"/>
    <mergeCell ref="F52:G52"/>
    <mergeCell ref="F54:G54"/>
    <mergeCell ref="D60:E60"/>
    <mergeCell ref="F60:G60"/>
    <mergeCell ref="D55:E55"/>
    <mergeCell ref="F55:G55"/>
    <mergeCell ref="D62:E62"/>
    <mergeCell ref="F62:G62"/>
    <mergeCell ref="D65:E65"/>
    <mergeCell ref="F65:G65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7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2026-05-28T12:53:10Z</dcterms:modified>
</cp:coreProperties>
</file>