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5FD1927E-2DF7-41F9-B6F9-008ECBF4D8E5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<sst xmlns="http://schemas.openxmlformats.org/spreadsheetml/2006/main" count="211" uniqueCount="158">
  <si>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</si>
  <si>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</si>
  <si>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</si>
  <si>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</si>
  <si>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</si>
  <si>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</si>
  <si>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</si>
  <si>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</si>
  <si>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</si>
  <si>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</si>
  <si>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</si>
  <si>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</si>
  <si>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</si>
  <si>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</si>
  <si>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</si>
  <si>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</si>
  <si>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</si>
  <si>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</si>
  <si>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</si>
  <si>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</si>
  <si>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</si>
  <si>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</si>
  <si>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</si>
  <si>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</si>
  <si>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</si>
  <si>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</si>
  <si>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</si>
  <si>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</si>
  <si>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</si>
  <si>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</si>
  <si>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</si>
  <si>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</si>
  <si>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</si>
  <si>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</si>
  <si>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</si>
  <si>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</si>
  <si>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</si>
  <si>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</si>
  <si>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</si>
  <si>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</si>
  <si>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</si>
  <si>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</si>
  <si>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</si>
  <si>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</si>
  <si>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</si>
  <si>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</si>
  <si>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</si>
  <si>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</si>
  <si>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</si>
  <si>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</si>
  <si>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</si>
  <si>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</si>
  <si>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</si>
  <si>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</si>
  <si>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</si>
  <si>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</si>
  <si>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</si>
  <si>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</si>
  <si>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</si>
  <si>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</si>
  <si>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</si>
  <si>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</si>
  <si>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</si>
  <si>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</si>
  <si>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</si>
  <si>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</si>
  <si>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</si>
  <si>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</si>
  <si>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</si>
  <si>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</si>
  <si>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</si>
  <si>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</si>
  <si>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</si>
  <si>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</si>
  <si>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</si>
  <si>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</si>
  <si>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</si>
  <si>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</si>
  <si>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</si>
  <si>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</si>
  <si>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</si>
  <si>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</si>
  <si>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</si>
  <si>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</si>
  <si>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</si>
  <si>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</si>
  <si>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</si>
  <si>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</si>
  <si>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</si>
  <si>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</si>
  <si>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</si>
  <si>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</si>
  <si>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</si>
  <si>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</si>
  <si>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0,30 - 0,48</t>
  </si>
  <si>
    <t>0,50 - 0,61</t>
  </si>
  <si>
    <t>4,00 - 4,60</t>
  </si>
  <si>
    <t>1,40 - 2,00</t>
  </si>
  <si>
    <t>0,10 - 0,17</t>
  </si>
  <si>
    <t>0,19 - 0,25</t>
  </si>
  <si>
    <t>0,50 - 0,60</t>
  </si>
  <si>
    <t>0,30 - 0,40</t>
  </si>
  <si>
    <t>1,50 - 1,80</t>
  </si>
  <si>
    <t>Καρπούζια / Watermelons</t>
  </si>
  <si>
    <t>Πεπόνια / Melons</t>
  </si>
  <si>
    <t>1,00 - 1,60</t>
  </si>
  <si>
    <t>0,35 - 0,50</t>
  </si>
  <si>
    <t>0,53 - 0,70</t>
  </si>
  <si>
    <t>Κεράσια / Cherries</t>
  </si>
  <si>
    <t>0,90 - 1,00</t>
  </si>
  <si>
    <t>1,10 - 1,35</t>
  </si>
  <si>
    <t>0,60 - 0,70</t>
  </si>
  <si>
    <t>2,00 - 2,50</t>
  </si>
  <si>
    <t>0,40 - 0,80</t>
  </si>
  <si>
    <t>2,00 - 3,00</t>
  </si>
  <si>
    <t>Βερίκοκα / Apricot</t>
  </si>
  <si>
    <t>Τζάνερα / Tzanera</t>
  </si>
  <si>
    <t>0,70 - 0,90</t>
  </si>
  <si>
    <t>1,00 - 1,20</t>
  </si>
  <si>
    <t>1,50 - 2,00</t>
  </si>
  <si>
    <t>1,00 - 1,50</t>
  </si>
  <si>
    <t>Φασολάκια / Green beans</t>
  </si>
  <si>
    <t>0,70 - 0,75</t>
  </si>
  <si>
    <t xml:space="preserve">                             Καιρός: αραιές νεφώσεις / Weather: sunny</t>
  </si>
  <si>
    <t>1,40 - 1,80</t>
  </si>
  <si>
    <t>0,70 - 1,00</t>
  </si>
  <si>
    <t>1,80 - 2,40</t>
  </si>
  <si>
    <t xml:space="preserve">0,70 - 1,00 </t>
  </si>
  <si>
    <t>0,50 - 0,70</t>
  </si>
  <si>
    <t>0,40 - 0,60</t>
  </si>
  <si>
    <t>0,80 - 1,20</t>
  </si>
  <si>
    <t>0,70 - 0,80</t>
  </si>
  <si>
    <t>1,00 - 1,30</t>
  </si>
  <si>
    <t>1,00 - 1,40</t>
  </si>
  <si>
    <t>1,00 - 2,00</t>
  </si>
  <si>
    <t>1,60 - 1,80</t>
  </si>
  <si>
    <t>2,20 - 2,80</t>
  </si>
  <si>
    <t>0,80 - 1,60</t>
  </si>
  <si>
    <t>Ροδάκινα / Peaches</t>
  </si>
  <si>
    <t>Νεκταρίνια / Nectarines</t>
  </si>
  <si>
    <t>1,80 - 3,00</t>
  </si>
  <si>
    <t>4,00 - 6,00</t>
  </si>
  <si>
    <t>1,30 - 1,70</t>
  </si>
  <si>
    <t>1,10 - 1,50</t>
  </si>
  <si>
    <t>3,30 - 4,30</t>
  </si>
  <si>
    <t>0,90 - 1,20</t>
  </si>
  <si>
    <t>3,00 - 3,40</t>
  </si>
  <si>
    <t>0,80 - 0,85</t>
  </si>
  <si>
    <t>Λεμόνια εισαγωγής/ Lemons import</t>
  </si>
  <si>
    <t>1,70 - 1,90</t>
  </si>
  <si>
    <t>2,00 - 2,30</t>
  </si>
  <si>
    <t xml:space="preserve">                            Άνεμοι: μέτριοι / Wind: moderate winds</t>
  </si>
  <si>
    <t xml:space="preserve">0,60 - 0,80 </t>
  </si>
  <si>
    <t>0,30 - 0,45</t>
  </si>
  <si>
    <t xml:space="preserve"> Θερμοκρασία: 19 - 27 β. / Temperature: 19 - 27 d.  </t>
  </si>
  <si>
    <t>Αριθμός/Number: 12148</t>
  </si>
  <si>
    <t xml:space="preserve"> Παρασκευή   29   Μαϊου   2026 / Friday   29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</si>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</sst>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9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79</v>
      </c>
      <c r="D1" s="2"/>
      <c r="E1" s="2"/>
      <c r="F1" s="2"/>
      <c r="G1" s="2"/>
      <c r="H1" s="2"/>
      <c r="I1" s="6"/>
      <c r="J1" s="6" t="s">
        <v>154</v>
      </c>
      <c r="K1" s="6"/>
      <c r="L1" s="6"/>
      <c r="N1" s="39" t="s">
        <v>7</v>
      </c>
    </row>
    <row r="2" spans="1:18" x14ac:dyDescent="0.2">
      <c r="C2" s="105" t="s">
        <v>74</v>
      </c>
      <c r="D2" s="105"/>
      <c r="E2" s="105"/>
      <c r="F2" s="105"/>
      <c r="G2" s="105"/>
      <c r="I2" s="6" t="s">
        <v>123</v>
      </c>
      <c r="J2" s="6"/>
      <c r="K2" s="6"/>
      <c r="L2" s="6"/>
    </row>
    <row r="3" spans="1:18" x14ac:dyDescent="0.2">
      <c r="A3" s="10"/>
      <c r="B3" s="10"/>
      <c r="C3" s="91" t="s">
        <v>73</v>
      </c>
      <c r="D3" s="91"/>
      <c r="E3" s="91"/>
      <c r="F3" s="91"/>
      <c r="G3" s="91"/>
      <c r="I3" s="6" t="s">
        <v>151</v>
      </c>
      <c r="J3" s="6"/>
      <c r="K3" s="6"/>
      <c r="L3" s="6"/>
    </row>
    <row r="4" spans="1:18" x14ac:dyDescent="0.2">
      <c r="A4" s="10"/>
      <c r="B4" s="10"/>
      <c r="C4" s="105" t="s">
        <v>48</v>
      </c>
      <c r="D4" s="105"/>
      <c r="E4" s="105"/>
      <c r="F4" s="105"/>
      <c r="I4" s="109" t="s">
        <v>80</v>
      </c>
      <c r="J4" s="109"/>
    </row>
    <row r="5" spans="1:18" x14ac:dyDescent="0.2">
      <c r="A5" s="10"/>
      <c r="B5" s="10"/>
      <c r="C5" s="105" t="s">
        <v>51</v>
      </c>
      <c r="D5" s="105"/>
      <c r="E5" s="105"/>
      <c r="F5" s="105"/>
      <c r="I5" s="109" t="s">
        <v>155</v>
      </c>
      <c r="J5" s="109"/>
      <c r="L5" s="2"/>
      <c r="M5" s="2"/>
      <c r="N5" s="7"/>
    </row>
    <row r="6" spans="1:18" x14ac:dyDescent="0.2">
      <c r="B6" s="2"/>
      <c r="C6" s="105" t="s">
        <v>75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49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156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104" t="s">
        <v>152</v>
      </c>
      <c r="E13" s="104"/>
      <c r="F13" s="104" t="s">
        <v>153</v>
      </c>
      <c r="G13" s="104"/>
      <c r="H13" s="54">
        <v>22400</v>
      </c>
      <c r="I13" s="62">
        <v>0.6</v>
      </c>
      <c r="J13" s="69">
        <v>0.55000000000000004</v>
      </c>
      <c r="K13" s="69">
        <v>0.45</v>
      </c>
      <c r="L13" s="73">
        <f>(I13/J13)-1</f>
        <v>9.0909090909090828E-2</v>
      </c>
      <c r="M13" s="79">
        <f>(I13/K13)-1</f>
        <v>0.33333333333333326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104" t="s">
        <v>127</v>
      </c>
      <c r="E14" s="104"/>
      <c r="F14" s="104"/>
      <c r="G14" s="104"/>
      <c r="H14" s="52"/>
      <c r="I14" s="62">
        <v>0.8</v>
      </c>
      <c r="J14" s="69">
        <v>0.9</v>
      </c>
      <c r="K14" s="69">
        <v>0.7</v>
      </c>
      <c r="L14" s="73">
        <f>(I14/J14)-1</f>
        <v>-0.11111111111111105</v>
      </c>
      <c r="M14" s="79">
        <f t="shared" ref="M14:M37" si="0">(I14/K14)-1</f>
        <v>0.14285714285714302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93</v>
      </c>
      <c r="E15" s="104"/>
      <c r="F15" s="104" t="s">
        <v>77</v>
      </c>
      <c r="G15" s="104"/>
      <c r="H15" s="52">
        <v>100</v>
      </c>
      <c r="I15" s="62">
        <v>0.55000000000000004</v>
      </c>
      <c r="J15" s="69">
        <v>0.55000000000000004</v>
      </c>
      <c r="K15" s="69">
        <v>0.4</v>
      </c>
      <c r="L15" s="73">
        <f t="shared" ref="L15:L37" si="1">(I15/J15)-1</f>
        <v>0</v>
      </c>
      <c r="M15" s="79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104" t="s">
        <v>90</v>
      </c>
      <c r="E16" s="104"/>
      <c r="F16" s="104" t="s">
        <v>77</v>
      </c>
      <c r="G16" s="104"/>
      <c r="H16" s="52">
        <v>13600</v>
      </c>
      <c r="I16" s="62">
        <v>0.6</v>
      </c>
      <c r="J16" s="69">
        <v>0.6</v>
      </c>
      <c r="K16" s="69">
        <v>0.5</v>
      </c>
      <c r="L16" s="73">
        <f t="shared" si="1"/>
        <v>0</v>
      </c>
      <c r="M16" s="79">
        <f t="shared" si="0"/>
        <v>0.19999999999999996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4" t="s">
        <v>92</v>
      </c>
      <c r="E17" s="85"/>
      <c r="F17" s="84"/>
      <c r="G17" s="85"/>
      <c r="H17" s="52">
        <v>50</v>
      </c>
      <c r="I17" s="62">
        <v>0.65</v>
      </c>
      <c r="J17" s="69">
        <v>0.65</v>
      </c>
      <c r="K17" s="69">
        <v>0.7</v>
      </c>
      <c r="L17" s="73">
        <f t="shared" si="1"/>
        <v>0</v>
      </c>
      <c r="M17" s="79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90</v>
      </c>
      <c r="E18" s="104"/>
      <c r="F18" s="104" t="s">
        <v>77</v>
      </c>
      <c r="G18" s="104"/>
      <c r="H18" s="52">
        <v>15500</v>
      </c>
      <c r="I18" s="62">
        <v>0.65</v>
      </c>
      <c r="J18" s="69">
        <v>0.65</v>
      </c>
      <c r="K18" s="69">
        <v>0.6</v>
      </c>
      <c r="L18" s="73">
        <f t="shared" si="1"/>
        <v>0</v>
      </c>
      <c r="M18" s="79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104" t="s">
        <v>128</v>
      </c>
      <c r="E19" s="104"/>
      <c r="F19" s="104" t="s">
        <v>101</v>
      </c>
      <c r="G19" s="104"/>
      <c r="H19" s="52">
        <v>33900</v>
      </c>
      <c r="I19" s="62">
        <v>0.5</v>
      </c>
      <c r="J19" s="69">
        <v>0.55000000000000004</v>
      </c>
      <c r="K19" s="69">
        <v>0.5</v>
      </c>
      <c r="L19" s="73">
        <f t="shared" si="1"/>
        <v>-9.0909090909090939E-2</v>
      </c>
      <c r="M19" s="79">
        <f t="shared" si="0"/>
        <v>0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104" t="s">
        <v>129</v>
      </c>
      <c r="E20" s="104"/>
      <c r="F20" s="104"/>
      <c r="G20" s="104"/>
      <c r="H20" s="52">
        <v>600</v>
      </c>
      <c r="I20" s="62">
        <v>0.5</v>
      </c>
      <c r="J20" s="69">
        <v>0.45</v>
      </c>
      <c r="K20" s="69">
        <v>0.35</v>
      </c>
      <c r="L20" s="73">
        <f t="shared" si="1"/>
        <v>0.11111111111111116</v>
      </c>
      <c r="M20" s="79">
        <f t="shared" si="0"/>
        <v>0.4285714285714286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4" t="s">
        <v>107</v>
      </c>
      <c r="E21" s="104"/>
      <c r="F21" s="104" t="s">
        <v>106</v>
      </c>
      <c r="G21" s="104"/>
      <c r="H21" s="52">
        <v>101700</v>
      </c>
      <c r="I21" s="62">
        <v>0.56999999999999995</v>
      </c>
      <c r="J21" s="69">
        <v>0.56999999999999995</v>
      </c>
      <c r="K21" s="69">
        <v>0.73</v>
      </c>
      <c r="L21" s="73">
        <f t="shared" si="1"/>
        <v>0</v>
      </c>
      <c r="M21" s="79">
        <f t="shared" si="0"/>
        <v>-0.21917808219178092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104" t="s">
        <v>113</v>
      </c>
      <c r="E22" s="104"/>
      <c r="F22" s="104"/>
      <c r="G22" s="104"/>
      <c r="H22" s="52">
        <v>27200</v>
      </c>
      <c r="I22" s="62">
        <v>0.6</v>
      </c>
      <c r="J22" s="69">
        <v>0.6</v>
      </c>
      <c r="K22" s="69">
        <v>0.8</v>
      </c>
      <c r="L22" s="73">
        <f t="shared" si="1"/>
        <v>0</v>
      </c>
      <c r="M22" s="79">
        <f t="shared" si="0"/>
        <v>-0.25000000000000011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142</v>
      </c>
      <c r="E23" s="85"/>
      <c r="F23" s="104"/>
      <c r="G23" s="104"/>
      <c r="I23" s="62">
        <v>1.5</v>
      </c>
      <c r="J23" s="69">
        <v>1.7</v>
      </c>
      <c r="K23" s="69">
        <v>1.3</v>
      </c>
      <c r="L23" s="73">
        <f t="shared" si="1"/>
        <v>-0.11764705882352944</v>
      </c>
      <c r="M23" s="79">
        <f t="shared" si="0"/>
        <v>0.15384615384615374</v>
      </c>
      <c r="N23" s="15">
        <v>75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133</v>
      </c>
      <c r="E24" s="85"/>
      <c r="F24" s="104" t="s">
        <v>90</v>
      </c>
      <c r="G24" s="104"/>
      <c r="H24" s="54">
        <v>21800</v>
      </c>
      <c r="I24" s="64">
        <v>1.2</v>
      </c>
      <c r="J24" s="69">
        <v>1.4</v>
      </c>
      <c r="K24" s="69">
        <v>1.3</v>
      </c>
      <c r="L24" s="73">
        <f t="shared" si="1"/>
        <v>-0.14285714285714279</v>
      </c>
      <c r="M24" s="79">
        <f t="shared" si="0"/>
        <v>-7.6923076923076983E-2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117</v>
      </c>
      <c r="E25" s="85"/>
      <c r="F25" s="104" t="s">
        <v>100</v>
      </c>
      <c r="G25" s="104"/>
      <c r="H25" s="55">
        <v>12100</v>
      </c>
      <c r="I25" s="16">
        <v>0.7</v>
      </c>
      <c r="J25" s="74">
        <v>0.7</v>
      </c>
      <c r="K25" s="69">
        <v>0.5</v>
      </c>
      <c r="L25" s="73">
        <f t="shared" si="1"/>
        <v>0</v>
      </c>
      <c r="M25" s="79">
        <f t="shared" si="0"/>
        <v>0.39999999999999991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4" t="s">
        <v>95</v>
      </c>
      <c r="E26" s="104"/>
      <c r="F26" s="104" t="s">
        <v>94</v>
      </c>
      <c r="G26" s="104"/>
      <c r="H26" s="56">
        <v>120300</v>
      </c>
      <c r="I26" s="65">
        <v>0.52</v>
      </c>
      <c r="J26" s="69">
        <v>0.52</v>
      </c>
      <c r="K26" s="69">
        <v>0.68</v>
      </c>
      <c r="L26" s="73">
        <f t="shared" si="1"/>
        <v>0</v>
      </c>
      <c r="M26" s="79">
        <f t="shared" si="0"/>
        <v>-0.23529411764705888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4" t="s">
        <v>125</v>
      </c>
      <c r="E27" s="85"/>
      <c r="F27" s="104" t="s">
        <v>100</v>
      </c>
      <c r="G27" s="104"/>
      <c r="H27" s="52">
        <v>11600</v>
      </c>
      <c r="I27" s="62">
        <v>0.8</v>
      </c>
      <c r="J27" s="69">
        <v>0.9</v>
      </c>
      <c r="K27" s="69">
        <v>0.55000000000000004</v>
      </c>
      <c r="L27" s="73">
        <f t="shared" si="1"/>
        <v>-0.11111111111111105</v>
      </c>
      <c r="M27" s="79">
        <f t="shared" si="0"/>
        <v>0.45454545454545459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104" t="s">
        <v>143</v>
      </c>
      <c r="E28" s="104"/>
      <c r="F28" s="104" t="s">
        <v>117</v>
      </c>
      <c r="G28" s="104"/>
      <c r="H28" s="52"/>
      <c r="I28" s="62">
        <v>1.3</v>
      </c>
      <c r="J28" s="69">
        <v>1.5</v>
      </c>
      <c r="K28" s="69">
        <v>1</v>
      </c>
      <c r="L28" s="73">
        <f t="shared" si="1"/>
        <v>-0.1333333333333333</v>
      </c>
      <c r="M28" s="79">
        <f t="shared" si="0"/>
        <v>0.30000000000000004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104" t="s">
        <v>132</v>
      </c>
      <c r="E29" s="104"/>
      <c r="F29" s="104" t="s">
        <v>92</v>
      </c>
      <c r="G29" s="104"/>
      <c r="H29" s="52">
        <v>38700</v>
      </c>
      <c r="I29" s="62">
        <v>1.1000000000000001</v>
      </c>
      <c r="J29" s="69">
        <v>1.2</v>
      </c>
      <c r="K29" s="69">
        <v>0.9</v>
      </c>
      <c r="L29" s="73">
        <f t="shared" si="1"/>
        <v>-8.3333333333333259E-2</v>
      </c>
      <c r="M29" s="79">
        <f t="shared" si="0"/>
        <v>0.22222222222222232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104" t="s">
        <v>112</v>
      </c>
      <c r="E30" s="104"/>
      <c r="F30" s="104" t="s">
        <v>135</v>
      </c>
      <c r="G30" s="104"/>
      <c r="H30" s="52"/>
      <c r="I30" s="62">
        <v>2.2000000000000002</v>
      </c>
      <c r="J30" s="69">
        <v>2.6</v>
      </c>
      <c r="K30" s="69">
        <v>1.2</v>
      </c>
      <c r="L30" s="73">
        <f t="shared" si="1"/>
        <v>-0.15384615384615385</v>
      </c>
      <c r="M30" s="79">
        <f t="shared" si="0"/>
        <v>0.83333333333333348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4" t="s">
        <v>99</v>
      </c>
      <c r="E31" s="85"/>
      <c r="F31" s="84" t="s">
        <v>98</v>
      </c>
      <c r="G31" s="85"/>
      <c r="H31" s="52"/>
      <c r="I31" s="62">
        <v>0.21</v>
      </c>
      <c r="J31" s="69">
        <v>0.21</v>
      </c>
      <c r="K31" s="69">
        <v>0.13</v>
      </c>
      <c r="L31" s="73">
        <f t="shared" si="1"/>
        <v>0</v>
      </c>
      <c r="M31" s="79">
        <f t="shared" si="0"/>
        <v>0.6153846153846152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81</v>
      </c>
      <c r="C32" s="16"/>
      <c r="D32" s="84" t="s">
        <v>130</v>
      </c>
      <c r="E32" s="85"/>
      <c r="F32" s="84" t="s">
        <v>111</v>
      </c>
      <c r="G32" s="86"/>
      <c r="H32" s="52">
        <v>7400</v>
      </c>
      <c r="I32" s="62">
        <v>0.9</v>
      </c>
      <c r="J32" s="69">
        <v>0.6</v>
      </c>
      <c r="K32" s="69">
        <v>0.7</v>
      </c>
      <c r="L32" s="73">
        <f t="shared" si="1"/>
        <v>0.5</v>
      </c>
      <c r="M32" s="79">
        <f t="shared" si="0"/>
        <v>0.28571428571428581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104" t="s">
        <v>100</v>
      </c>
      <c r="E33" s="104"/>
      <c r="F33" s="84" t="s">
        <v>101</v>
      </c>
      <c r="G33" s="86"/>
      <c r="H33" s="52">
        <v>50</v>
      </c>
      <c r="I33" s="61">
        <v>0.5</v>
      </c>
      <c r="J33" s="70">
        <v>0.5</v>
      </c>
      <c r="K33" s="70">
        <v>0.45</v>
      </c>
      <c r="L33" s="73">
        <f t="shared" si="1"/>
        <v>0</v>
      </c>
      <c r="M33" s="79">
        <f t="shared" si="0"/>
        <v>0.11111111111111116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90</v>
      </c>
      <c r="E34" s="85"/>
      <c r="F34" s="104" t="s">
        <v>77</v>
      </c>
      <c r="G34" s="104"/>
      <c r="H34" s="52">
        <v>16800</v>
      </c>
      <c r="I34" s="62">
        <v>0.6</v>
      </c>
      <c r="J34" s="69">
        <v>0.55000000000000004</v>
      </c>
      <c r="K34" s="69">
        <v>0.5</v>
      </c>
      <c r="L34" s="73">
        <f t="shared" si="1"/>
        <v>9.0909090909090828E-2</v>
      </c>
      <c r="M34" s="79">
        <f t="shared" si="0"/>
        <v>0.19999999999999996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4" t="s">
        <v>144</v>
      </c>
      <c r="E35" s="85"/>
      <c r="F35" s="104"/>
      <c r="G35" s="104"/>
      <c r="H35" s="52">
        <v>2500</v>
      </c>
      <c r="I35" s="62">
        <v>3.8</v>
      </c>
      <c r="J35" s="69">
        <v>2.5</v>
      </c>
      <c r="K35" s="69">
        <v>1</v>
      </c>
      <c r="L35" s="73">
        <f>(I35/J35)-1</f>
        <v>0.52</v>
      </c>
      <c r="M35" s="79">
        <f t="shared" si="0"/>
        <v>2.8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96</v>
      </c>
      <c r="E36" s="85"/>
      <c r="F36" s="84" t="s">
        <v>78</v>
      </c>
      <c r="G36" s="85"/>
      <c r="H36" s="52">
        <v>5100</v>
      </c>
      <c r="I36" s="62">
        <v>4.3</v>
      </c>
      <c r="J36" s="69">
        <v>4.3</v>
      </c>
      <c r="K36" s="69">
        <v>4.3</v>
      </c>
      <c r="L36" s="73">
        <f t="shared" si="1"/>
        <v>0</v>
      </c>
      <c r="M36" s="79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145</v>
      </c>
      <c r="E37" s="85"/>
      <c r="F37" s="84" t="s">
        <v>131</v>
      </c>
      <c r="G37" s="86"/>
      <c r="H37" s="52">
        <v>10300</v>
      </c>
      <c r="I37" s="62">
        <v>1</v>
      </c>
      <c r="J37" s="69">
        <v>0.65</v>
      </c>
      <c r="K37" s="69">
        <v>0.6</v>
      </c>
      <c r="L37" s="73">
        <f t="shared" si="1"/>
        <v>0.53846153846153832</v>
      </c>
      <c r="M37" s="79">
        <f t="shared" si="0"/>
        <v>0.66666666666666674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107" t="s">
        <v>120</v>
      </c>
      <c r="E38" s="108"/>
      <c r="F38" s="84" t="s">
        <v>90</v>
      </c>
      <c r="G38" s="85"/>
      <c r="H38" s="52">
        <v>97600</v>
      </c>
      <c r="I38" s="63">
        <v>1.1000000000000001</v>
      </c>
      <c r="J38" s="75">
        <v>1.4</v>
      </c>
      <c r="K38" s="78">
        <v>1.05</v>
      </c>
      <c r="L38" s="73">
        <f>(I38/J38)-1</f>
        <v>-0.21428571428571419</v>
      </c>
      <c r="M38" s="79">
        <f>(I38/K38)-1</f>
        <v>4.7619047619047672E-2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88</v>
      </c>
      <c r="C39" s="16"/>
      <c r="D39" s="107" t="s">
        <v>126</v>
      </c>
      <c r="E39" s="108"/>
      <c r="F39" s="84" t="s">
        <v>120</v>
      </c>
      <c r="G39" s="85"/>
      <c r="H39" s="52"/>
      <c r="I39" s="63">
        <v>2.1</v>
      </c>
      <c r="J39" s="75">
        <v>2.2000000000000002</v>
      </c>
      <c r="K39" s="77">
        <v>0</v>
      </c>
      <c r="L39" s="73">
        <f>(I39/J39)-1</f>
        <v>-4.5454545454545525E-2</v>
      </c>
      <c r="M39" s="8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121</v>
      </c>
      <c r="C40" s="16"/>
      <c r="D40" s="107" t="s">
        <v>112</v>
      </c>
      <c r="E40" s="108"/>
      <c r="F40" s="84" t="s">
        <v>102</v>
      </c>
      <c r="G40" s="85"/>
      <c r="H40" s="52">
        <v>8900</v>
      </c>
      <c r="I40" s="63">
        <v>2.2000000000000002</v>
      </c>
      <c r="J40" s="75">
        <v>2.4</v>
      </c>
      <c r="K40" s="78">
        <v>2.5</v>
      </c>
      <c r="L40" s="76">
        <f>(I40/J40)-1</f>
        <v>-8.3333333333333259E-2</v>
      </c>
      <c r="M40" s="79">
        <f>(I40/K40)-1</f>
        <v>-0.11999999999999988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6" t="s">
        <v>28</v>
      </c>
      <c r="C41" s="106"/>
      <c r="D41" s="106"/>
      <c r="E41" s="106"/>
      <c r="F41" s="106"/>
      <c r="G41" s="106"/>
      <c r="H41" s="57">
        <f>SUM(H13:H40)</f>
        <v>568200</v>
      </c>
      <c r="I41" s="102"/>
      <c r="J41" s="102"/>
      <c r="K41" s="102"/>
      <c r="L41" s="102"/>
      <c r="M41" s="102"/>
      <c r="N41" s="103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14" t="s">
        <v>11</v>
      </c>
      <c r="E47" s="114"/>
      <c r="F47" s="114" t="s">
        <v>12</v>
      </c>
      <c r="G47" s="114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15" t="s">
        <v>3</v>
      </c>
      <c r="E48" s="116"/>
      <c r="F48" s="115" t="s">
        <v>3</v>
      </c>
      <c r="G48" s="116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82</v>
      </c>
      <c r="C49" s="16"/>
      <c r="D49" s="84" t="s">
        <v>114</v>
      </c>
      <c r="E49" s="85"/>
      <c r="F49" s="84"/>
      <c r="G49" s="86"/>
      <c r="H49" s="58">
        <v>14100</v>
      </c>
      <c r="I49" s="66">
        <v>2.5</v>
      </c>
      <c r="J49" s="71">
        <v>2.5</v>
      </c>
      <c r="K49" s="71">
        <v>2.6</v>
      </c>
      <c r="L49" s="73">
        <f t="shared" ref="L49:L62" si="2">(I49/J49)-1</f>
        <v>0</v>
      </c>
      <c r="M49" s="76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4" t="s">
        <v>146</v>
      </c>
      <c r="E50" s="85"/>
      <c r="F50" s="84"/>
      <c r="G50" s="85"/>
      <c r="H50" s="58">
        <v>3500</v>
      </c>
      <c r="I50" s="66">
        <v>3.2</v>
      </c>
      <c r="J50" s="71">
        <v>3.3</v>
      </c>
      <c r="K50" s="71">
        <v>3</v>
      </c>
      <c r="L50" s="73">
        <f t="shared" si="2"/>
        <v>-3.0303030303030165E-2</v>
      </c>
      <c r="M50" s="76">
        <f t="shared" si="3"/>
        <v>6.6666666666666652E-2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4" t="s">
        <v>97</v>
      </c>
      <c r="E51" s="85"/>
      <c r="F51" s="84"/>
      <c r="G51" s="85"/>
      <c r="H51" s="58">
        <v>12700</v>
      </c>
      <c r="I51" s="66">
        <v>1.7</v>
      </c>
      <c r="J51" s="71">
        <v>1.7</v>
      </c>
      <c r="K51" s="71">
        <v>1.9</v>
      </c>
      <c r="L51" s="73">
        <f t="shared" si="2"/>
        <v>0</v>
      </c>
      <c r="M51" s="76">
        <f t="shared" si="3"/>
        <v>-0.10526315789473684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>
        <v>2.8</v>
      </c>
      <c r="D52" s="84" t="s">
        <v>112</v>
      </c>
      <c r="E52" s="85"/>
      <c r="F52" s="84" t="s">
        <v>87</v>
      </c>
      <c r="G52" s="85"/>
      <c r="H52" s="58">
        <v>31900</v>
      </c>
      <c r="I52" s="67">
        <v>2.2000000000000002</v>
      </c>
      <c r="J52" s="71">
        <v>2.2000000000000002</v>
      </c>
      <c r="K52" s="71">
        <v>1.6</v>
      </c>
      <c r="L52" s="73">
        <f t="shared" si="2"/>
        <v>0</v>
      </c>
      <c r="M52" s="76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115</v>
      </c>
      <c r="C53" s="16">
        <v>2.5</v>
      </c>
      <c r="D53" s="84" t="s">
        <v>134</v>
      </c>
      <c r="E53" s="85"/>
      <c r="F53" s="84" t="s">
        <v>90</v>
      </c>
      <c r="G53" s="86"/>
      <c r="H53" s="58">
        <v>30600</v>
      </c>
      <c r="I53" s="67">
        <v>1.2</v>
      </c>
      <c r="J53" s="71">
        <v>1.4</v>
      </c>
      <c r="K53" s="71">
        <v>2.2000000000000002</v>
      </c>
      <c r="L53" s="76">
        <f t="shared" si="2"/>
        <v>-0.14285714285714279</v>
      </c>
      <c r="M53" s="76">
        <f t="shared" si="3"/>
        <v>-0.45454545454545459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4" t="s">
        <v>105</v>
      </c>
      <c r="E54" s="85"/>
      <c r="F54" s="84"/>
      <c r="G54" s="85"/>
      <c r="H54" s="54">
        <v>9200</v>
      </c>
      <c r="I54" s="61">
        <v>1.3</v>
      </c>
      <c r="J54" s="72">
        <v>1.3</v>
      </c>
      <c r="K54" s="72">
        <v>1.1000000000000001</v>
      </c>
      <c r="L54" s="73">
        <f t="shared" si="2"/>
        <v>0</v>
      </c>
      <c r="M54" s="76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103</v>
      </c>
      <c r="C55" s="16"/>
      <c r="D55" s="84" t="s">
        <v>147</v>
      </c>
      <c r="E55" s="85"/>
      <c r="F55" s="84" t="s">
        <v>122</v>
      </c>
      <c r="G55" s="86"/>
      <c r="H55" s="58">
        <v>62800</v>
      </c>
      <c r="I55" s="61">
        <v>0.8</v>
      </c>
      <c r="J55" s="72">
        <v>0.85</v>
      </c>
      <c r="K55" s="72">
        <v>0.7</v>
      </c>
      <c r="L55" s="73">
        <f t="shared" si="2"/>
        <v>-5.8823529411764608E-2</v>
      </c>
      <c r="M55" s="76">
        <f t="shared" si="3"/>
        <v>0.14285714285714302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108</v>
      </c>
      <c r="C56" s="16"/>
      <c r="D56" s="84" t="s">
        <v>141</v>
      </c>
      <c r="E56" s="85"/>
      <c r="F56" s="84" t="s">
        <v>140</v>
      </c>
      <c r="G56" s="86"/>
      <c r="H56" s="58">
        <v>10400</v>
      </c>
      <c r="I56" s="61">
        <v>4.5</v>
      </c>
      <c r="J56" s="72">
        <v>4.3</v>
      </c>
      <c r="K56" s="72">
        <v>5.5</v>
      </c>
      <c r="L56" s="76">
        <f t="shared" si="2"/>
        <v>4.6511627906976827E-2</v>
      </c>
      <c r="M56" s="76">
        <f t="shared" si="3"/>
        <v>-0.18181818181818177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148</v>
      </c>
      <c r="C57" s="16"/>
      <c r="D57" s="84" t="s">
        <v>150</v>
      </c>
      <c r="E57" s="85"/>
      <c r="F57" s="87" t="s">
        <v>149</v>
      </c>
      <c r="G57" s="88"/>
      <c r="H57" s="58">
        <v>20800</v>
      </c>
      <c r="I57" s="61">
        <v>2.1</v>
      </c>
      <c r="J57" s="81">
        <v>0</v>
      </c>
      <c r="K57" s="81">
        <v>0</v>
      </c>
      <c r="L57" s="82" t="e">
        <f t="shared" si="2"/>
        <v>#DIV/0!</v>
      </c>
      <c r="M57" s="8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4" t="s">
        <v>87</v>
      </c>
      <c r="E58" s="85"/>
      <c r="F58" s="84" t="s">
        <v>86</v>
      </c>
      <c r="G58" s="85"/>
      <c r="H58" s="60"/>
      <c r="I58" s="68">
        <v>1.45</v>
      </c>
      <c r="J58" s="72">
        <v>1.45</v>
      </c>
      <c r="K58" s="72">
        <v>1.1499999999999999</v>
      </c>
      <c r="L58" s="73">
        <f t="shared" si="2"/>
        <v>0</v>
      </c>
      <c r="M58" s="76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4" t="s">
        <v>89</v>
      </c>
      <c r="E59" s="85"/>
      <c r="F59" s="84" t="s">
        <v>83</v>
      </c>
      <c r="G59" s="85"/>
      <c r="H59" s="59">
        <v>36500</v>
      </c>
      <c r="I59" s="61">
        <v>1.5</v>
      </c>
      <c r="J59" s="72">
        <v>1.5</v>
      </c>
      <c r="K59" s="72">
        <v>1.25</v>
      </c>
      <c r="L59" s="73">
        <f t="shared" si="2"/>
        <v>0</v>
      </c>
      <c r="M59" s="76">
        <f t="shared" si="3"/>
        <v>0.19999999999999996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4" t="s">
        <v>110</v>
      </c>
      <c r="E60" s="85"/>
      <c r="F60" s="84" t="s">
        <v>109</v>
      </c>
      <c r="G60" s="84"/>
      <c r="H60" s="54">
        <v>34200</v>
      </c>
      <c r="I60" s="61">
        <v>1.1499999999999999</v>
      </c>
      <c r="J60" s="72">
        <v>1.1499999999999999</v>
      </c>
      <c r="K60" s="72">
        <v>1.2</v>
      </c>
      <c r="L60" s="73">
        <f t="shared" si="2"/>
        <v>0</v>
      </c>
      <c r="M60" s="76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139</v>
      </c>
      <c r="C61" s="16"/>
      <c r="D61" s="84" t="s">
        <v>136</v>
      </c>
      <c r="E61" s="85"/>
      <c r="F61" s="84" t="s">
        <v>119</v>
      </c>
      <c r="G61" s="86"/>
      <c r="H61" s="54">
        <v>13700</v>
      </c>
      <c r="I61" s="61">
        <v>2.5</v>
      </c>
      <c r="J61" s="81">
        <v>0</v>
      </c>
      <c r="K61" s="83">
        <v>3</v>
      </c>
      <c r="L61" s="82" t="e">
        <f t="shared" si="2"/>
        <v>#DIV/0!</v>
      </c>
      <c r="M61" s="76">
        <f t="shared" si="3"/>
        <v>-0.16666666666666663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104</v>
      </c>
      <c r="C62" s="16"/>
      <c r="D62" s="84" t="s">
        <v>142</v>
      </c>
      <c r="E62" s="85"/>
      <c r="F62" s="84" t="s">
        <v>118</v>
      </c>
      <c r="G62" s="86"/>
      <c r="H62" s="54">
        <v>40300</v>
      </c>
      <c r="I62" s="61">
        <v>1.5</v>
      </c>
      <c r="J62" s="72">
        <v>2.7</v>
      </c>
      <c r="K62" s="72">
        <v>1.2</v>
      </c>
      <c r="L62" s="73">
        <f t="shared" si="2"/>
        <v>-0.44444444444444453</v>
      </c>
      <c r="M62" s="76">
        <f t="shared" si="3"/>
        <v>0.25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4" t="s">
        <v>145</v>
      </c>
      <c r="E63" s="85"/>
      <c r="F63" s="84" t="s">
        <v>90</v>
      </c>
      <c r="G63" s="86"/>
      <c r="H63" s="54">
        <v>45600</v>
      </c>
      <c r="I63" s="61">
        <v>1</v>
      </c>
      <c r="J63" s="72">
        <v>1.1499999999999999</v>
      </c>
      <c r="K63" s="72">
        <v>0.9</v>
      </c>
      <c r="L63" s="73">
        <f>(I63/J63)-1</f>
        <v>-0.13043478260869557</v>
      </c>
      <c r="M63" s="76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138</v>
      </c>
      <c r="C64" s="16"/>
      <c r="D64" s="84" t="s">
        <v>126</v>
      </c>
      <c r="E64" s="85"/>
      <c r="F64" s="84" t="s">
        <v>137</v>
      </c>
      <c r="G64" s="86"/>
      <c r="H64" s="54">
        <v>20700</v>
      </c>
      <c r="I64" s="61">
        <v>2.1</v>
      </c>
      <c r="J64" s="81">
        <v>0</v>
      </c>
      <c r="K64" s="83">
        <v>2.2999999999999998</v>
      </c>
      <c r="L64" s="82" t="e">
        <f>(I64/J64)-1</f>
        <v>#DIV/0!</v>
      </c>
      <c r="M64" s="76">
        <f t="shared" si="3"/>
        <v>-8.6956521739130377E-2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116</v>
      </c>
      <c r="C65" s="16"/>
      <c r="D65" s="84" t="s">
        <v>112</v>
      </c>
      <c r="E65" s="85"/>
      <c r="F65" s="84"/>
      <c r="G65" s="86"/>
      <c r="H65" s="54">
        <v>5400</v>
      </c>
      <c r="I65" s="61">
        <v>2.2000000000000002</v>
      </c>
      <c r="J65" s="72">
        <v>2</v>
      </c>
      <c r="K65" s="72">
        <v>2.2999999999999998</v>
      </c>
      <c r="L65" s="76">
        <f>(I65/J65)-1</f>
        <v>0.10000000000000009</v>
      </c>
      <c r="M65" s="76">
        <f t="shared" si="3"/>
        <v>-4.3478260869565077E-2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91</v>
      </c>
      <c r="C66" s="16"/>
      <c r="D66" s="84" t="s">
        <v>124</v>
      </c>
      <c r="E66" s="85"/>
      <c r="F66" s="84" t="s">
        <v>118</v>
      </c>
      <c r="G66" s="86"/>
      <c r="H66" s="54">
        <v>10100</v>
      </c>
      <c r="I66" s="61">
        <v>1.5</v>
      </c>
      <c r="J66" s="72">
        <v>1.4</v>
      </c>
      <c r="K66" s="72">
        <v>1.5</v>
      </c>
      <c r="L66" s="73">
        <f>(I66/J66)-1</f>
        <v>7.1428571428571397E-2</v>
      </c>
      <c r="M66" s="76">
        <f>(I66/K66)-1</f>
        <v>0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99" t="s">
        <v>32</v>
      </c>
      <c r="C67" s="100"/>
      <c r="D67" s="100"/>
      <c r="E67" s="100"/>
      <c r="F67" s="100"/>
      <c r="G67" s="101"/>
      <c r="H67" s="53">
        <f>SUM(H49:H66)</f>
        <v>402500</v>
      </c>
      <c r="I67" s="96" t="s">
        <v>2</v>
      </c>
      <c r="J67" s="97"/>
      <c r="K67" s="97"/>
      <c r="L67" s="97"/>
      <c r="M67" s="97"/>
      <c r="N67" s="98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95" t="s">
        <v>84</v>
      </c>
      <c r="K72" s="95"/>
      <c r="L72" s="95"/>
      <c r="M72" s="95"/>
      <c r="N72" s="95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92"/>
      <c r="M73" s="9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1" t="s">
        <v>52</v>
      </c>
      <c r="C75" s="91"/>
      <c r="D75" s="91"/>
      <c r="E75" s="91"/>
      <c r="F75" s="91"/>
      <c r="G75" s="91"/>
      <c r="H75" s="91"/>
      <c r="I75" s="91"/>
      <c r="J75" s="91"/>
      <c r="K75" s="91"/>
      <c r="L75" s="93" t="s">
        <v>85</v>
      </c>
      <c r="M75" s="93"/>
      <c r="N75" s="93"/>
    </row>
    <row r="76" spans="1:17" ht="12.75" customHeight="1" x14ac:dyDescent="0.2">
      <c r="B76" s="91" t="s">
        <v>40</v>
      </c>
      <c r="C76" s="91"/>
      <c r="D76" s="91"/>
      <c r="E76" s="91"/>
      <c r="F76" s="91"/>
      <c r="G76" s="91"/>
      <c r="H76" s="91"/>
      <c r="I76" s="91"/>
      <c r="J76" s="91"/>
      <c r="K76" s="91"/>
    </row>
    <row r="77" spans="1:17" ht="12.75" customHeight="1" x14ac:dyDescent="0.2">
      <c r="B77" s="91" t="s">
        <v>63</v>
      </c>
      <c r="C77" s="91"/>
      <c r="D77" s="91"/>
      <c r="E77" s="91"/>
      <c r="F77" s="91"/>
      <c r="G77" s="91"/>
      <c r="H77" s="91"/>
      <c r="I77" s="91"/>
      <c r="J77" s="91"/>
      <c r="K77" s="91"/>
    </row>
    <row r="78" spans="1:17" ht="12.75" customHeight="1" x14ac:dyDescent="0.2">
      <c r="B78" s="91" t="s">
        <v>41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7" ht="12.75" customHeight="1" x14ac:dyDescent="0.2">
      <c r="B79" s="94" t="s">
        <v>53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2" spans="1:17" ht="12.75" customHeight="1" x14ac:dyDescent="0.2">
      <c r="A82" s="13"/>
      <c r="B82" s="90" t="s">
        <v>157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11"/>
      <c r="P82" s="11"/>
      <c r="Q82" s="11"/>
    </row>
    <row r="83" spans="1:17" ht="12.75" customHeight="1" x14ac:dyDescent="0.2">
      <c r="B83" s="91" t="s">
        <v>57</v>
      </c>
      <c r="C83" s="91"/>
      <c r="D83" s="91"/>
      <c r="E83" s="91"/>
      <c r="F83" s="91"/>
      <c r="G83" s="91"/>
      <c r="H83" s="91"/>
      <c r="I83" s="91"/>
      <c r="J83" s="91"/>
      <c r="K83" s="91"/>
      <c r="L83" s="92"/>
      <c r="M83" s="92"/>
      <c r="N83" s="92"/>
    </row>
    <row r="84" spans="1:17" ht="12.75" customHeight="1" x14ac:dyDescent="0.2">
      <c r="B84" s="91" t="s">
        <v>6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</row>
    <row r="85" spans="1:17" x14ac:dyDescent="0.2">
      <c r="A85" s="1"/>
      <c r="B85" s="91" t="s">
        <v>56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89" t="s">
        <v>55</v>
      </c>
      <c r="N90" s="89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2026-05-29T08:02:56Z</dcterms:modified>
</cp:coreProperties>
</file>