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01\Desktop\"/>
    </mc:Choice>
  </mc:AlternateContent>
  <xr:revisionPtr revIDLastSave="0" documentId="13_ncr:1_{15386EE3-F146-46F6-8C69-7BF5758C6863}" xr6:coauthVersionLast="47" xr6:coauthVersionMax="47" xr10:uidLastSave="{00000000-0000-0000-0000-000000000000}"/>
  <bookViews>
    <workbookView xWindow="-120" yWindow="-120" windowWidth="19440" windowHeight="139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2" i="1" l="1"/>
  <c r="L52" i="1"/>
  <c r="M65" i="1"/>
  <c r="L65" i="1"/>
  <c r="M64" i="1"/>
  <c r="L64" i="1"/>
  <c r="M18" i="1"/>
  <c r="L18" i="1"/>
  <c r="L55" i="1"/>
  <c r="M55" i="1"/>
  <c r="M66" i="1"/>
  <c r="L66" i="1"/>
  <c r="M61" i="1"/>
  <c r="L61" i="1"/>
  <c r="M39" i="1"/>
  <c r="L39" i="1"/>
  <c r="M62" i="1"/>
  <c r="L62" i="1"/>
  <c r="M56" i="1"/>
  <c r="L56" i="1"/>
  <c r="L29" i="1"/>
  <c r="M38" i="1"/>
  <c r="L38" i="1"/>
  <c r="L13" i="1"/>
  <c r="H67" i="1"/>
  <c r="H41" i="1"/>
  <c r="M63" i="1"/>
  <c r="L63" i="1"/>
  <c r="M60" i="1"/>
  <c r="L60" i="1"/>
  <c r="M59" i="1"/>
  <c r="L59" i="1"/>
  <c r="M58" i="1"/>
  <c r="L58" i="1"/>
  <c r="M57" i="1"/>
  <c r="L57" i="1"/>
  <c r="M54" i="1"/>
  <c r="L54" i="1"/>
  <c r="M53" i="1"/>
  <c r="L53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<sst xmlns="http://schemas.openxmlformats.org/spreadsheetml/2006/main" count="206" uniqueCount="156">
  <si>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</si>
  <si>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</si>
  <si>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</si>
  <si>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</si>
  <si>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</si>
  <si>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</si>
  <si>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</si>
  <si>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</si>
  <si>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</si>
  <si>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</si>
  <si>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</si>
  <si>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</si>
  <si>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</si>
  <si>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</si>
  <si>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</si>
  <si>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</si>
  <si>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</si>
  <si>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</si>
  <si>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</si>
  <si>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</si>
  <si>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</si>
  <si>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</si>
  <si>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</si>
  <si>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</si>
  <si>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</si>
  <si>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</si>
  <si>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</si>
  <si>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</si>
  <si>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</si>
  <si>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</si>
  <si>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</si>
  <si>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</si>
  <si>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</si>
  <si>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</si>
  <si>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</si>
  <si>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</si>
  <si>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</si>
  <si>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</si>
  <si>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</si>
  <si>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</si>
  <si>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</si>
  <si>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</si>
  <si>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</si>
  <si>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</si>
  <si>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</si>
  <si>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</si>
  <si>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</si>
  <si>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</si>
  <si>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</si>
  <si>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</si>
  <si>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</si>
  <si>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</si>
  <si>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</si>
  <si>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</si>
  <si>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</si>
  <si>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</si>
  <si>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</si>
  <si>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</si>
  <si>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</si>
  <si>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</si>
  <si>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</si>
  <si>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</si>
  <si>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</si>
  <si>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</si>
  <si>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</si>
  <si>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</si>
  <si>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</si>
  <si>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</si>
  <si>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</si>
  <si>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</si>
  <si>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</si>
  <si>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</si>
  <si>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</si>
  <si>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</si>
  <si>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</si>
  <si>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</si>
  <si>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</si>
  <si>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</si>
  <si>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</si>
  <si>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</si>
  <si>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</si>
  <si>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</si>
  <si>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</si>
  <si>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</si>
  <si>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0,90 - 1,00</t>
  </si>
  <si>
    <t>1,10 - 1,35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</si>
  <si>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</si>
  <si>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</si>
  <si>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</si>
  <si>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</si>
  <si>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</si>
  <si>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</si>
  <si>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</si>
  <si>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</si>
  <si>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</si>
  <si>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</si>
  <si>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</si>
  <si>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0,12 - 0,18</t>
  </si>
  <si>
    <t>0,30 - 0,50</t>
  </si>
  <si>
    <t>0,52 - 0,65</t>
  </si>
  <si>
    <t>Έτος/Year: 52ο</t>
  </si>
  <si>
    <t>Δαμάσκηνα / Plums</t>
  </si>
  <si>
    <t>0,45 - 0,55</t>
  </si>
  <si>
    <t>0,65 - 0,80</t>
  </si>
  <si>
    <t>1,30 - 1,60</t>
  </si>
  <si>
    <t>Καλαμπόκια (τμχ) / Corn (item)</t>
  </si>
  <si>
    <t>1,00 - 1,70</t>
  </si>
  <si>
    <t>0,40 - 0,60</t>
  </si>
  <si>
    <t>2,80 - 3,20</t>
  </si>
  <si>
    <t>0,40 - 0,50</t>
  </si>
  <si>
    <t>Αχλάδια νέας εσοδείας / Pears new crop</t>
  </si>
  <si>
    <t>1,40 - 1,60</t>
  </si>
  <si>
    <t>1,70 - 2,00</t>
  </si>
  <si>
    <t>1,20 - 1,30</t>
  </si>
  <si>
    <t>0,20 - 0,40</t>
  </si>
  <si>
    <t>1,00 - 1,20</t>
  </si>
  <si>
    <t>0,50 - 0,60</t>
  </si>
  <si>
    <t>0,80 - 1,00</t>
  </si>
  <si>
    <t>1,20 - 2,00</t>
  </si>
  <si>
    <t>Σταφύλια λοιπές / Grapes other varietes</t>
  </si>
  <si>
    <t>Σταφύλια σουλτανίνα / Grapes soultanina</t>
  </si>
  <si>
    <t>1,00 - 1,50</t>
  </si>
  <si>
    <t>Ακτινίδια εισαγωγής / Kiwi import</t>
  </si>
  <si>
    <t>2,50 - 3,30</t>
  </si>
  <si>
    <t xml:space="preserve">0,80 - 1,20 </t>
  </si>
  <si>
    <t>2,00 - 2,50</t>
  </si>
  <si>
    <t>Αχλάδια κρυστάλια / Pears kristalia</t>
  </si>
  <si>
    <t>1,20 - 1,40</t>
  </si>
  <si>
    <t>1,50 - 1,90</t>
  </si>
  <si>
    <t>2,10 - 2,50</t>
  </si>
  <si>
    <t>1,80 - 2,20</t>
  </si>
  <si>
    <t>1,50 - 2,40</t>
  </si>
  <si>
    <t>1,60 - 2,20</t>
  </si>
  <si>
    <t>0,90 - 1,50</t>
  </si>
  <si>
    <t>0,70 - 0,80</t>
  </si>
  <si>
    <t>0,90 - 1,30</t>
  </si>
  <si>
    <t>0,50 - 0,70</t>
  </si>
  <si>
    <t>0,60 - 0,90</t>
  </si>
  <si>
    <t>1,00 - 1,40</t>
  </si>
  <si>
    <t>2,80 - 3,80</t>
  </si>
  <si>
    <t>1,20 - 1,80</t>
  </si>
  <si>
    <t>1,40 - 1,80</t>
  </si>
  <si>
    <t xml:space="preserve">                            Άνεμοι: μέτριοι / Wind: moderate winds</t>
  </si>
  <si>
    <t>0,33 - 0,37</t>
  </si>
  <si>
    <t>0,80 - 1,20</t>
  </si>
  <si>
    <t>1,20 - 1,50</t>
  </si>
  <si>
    <t xml:space="preserve"> Θερμοκρασία: 22 - 28 β. / Temperature: 22 - 28 d.  </t>
  </si>
  <si>
    <t xml:space="preserve">                             Καιρός: αίθριος / Weather: sunny</t>
  </si>
  <si>
    <t>0,70 - 1,10</t>
  </si>
  <si>
    <t>2,30 - 3,00</t>
  </si>
  <si>
    <t xml:space="preserve">0,60 - 0,80 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</si>
  <si>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12210</t>
    </r>
  </si>
  <si>
    <t>Αριθμός/Number: 12210</t>
  </si>
  <si>
    <t>Ο Διευθυντής/The Director</t>
  </si>
  <si>
    <t>Ν.Κουτσουρίδης/N.Koutsouridis</t>
  </si>
  <si>
    <t>Τετάρτη  9  Σεπτεμβρίου   2026 / Wednesday  9  September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</si>
</sst>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0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1"/>
      <name val="Arial Greek"/>
      <charset val="161"/>
    </font>
    <font>
      <sz val="11"/>
      <color theme="0"/>
      <name val="Arial Greek"/>
      <charset val="161"/>
    </font>
    <font>
      <sz val="12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7" fillId="2" borderId="14" xfId="0" applyNumberFormat="1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2" borderId="10" xfId="2442" applyNumberFormat="1" applyFont="1" applyFill="1" applyBorder="1" applyAlignment="1" applyProtection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0" borderId="7" xfId="1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/>
    <xf numFmtId="2" fontId="5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1" fillId="2" borderId="10" xfId="65" applyNumberFormat="1" applyFont="1" applyFill="1" applyBorder="1" applyAlignment="1" applyProtection="1">
      <alignment horizontal="center" vertical="center"/>
    </xf>
    <xf numFmtId="2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19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5" fillId="0" borderId="1" xfId="0" applyNumberFormat="1" applyFont="1" applyBorder="1" applyAlignment="1">
      <alignment horizontal="center" vertical="center" wrapText="1"/>
    </xf>
    <xf numFmtId="9" fontId="11" fillId="2" borderId="1" xfId="0" applyNumberFormat="1" applyFont="1" applyFill="1" applyBorder="1" applyAlignment="1">
      <alignment horizontal="center" vertical="center"/>
    </xf>
    <xf numFmtId="0" fontId="11" fillId="0" borderId="0" xfId="0" applyFont="1"/>
    <xf numFmtId="9" fontId="18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4"/>
  <sheetViews>
    <sheetView tabSelected="1" zoomScaleNormal="100" workbookViewId="0">
      <selection activeCell="I36" sqref="I36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81" customWidth="1"/>
    <col min="12" max="12" width="14.28515625" style="5" customWidth="1"/>
    <col min="13" max="13" width="13" style="91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146</v>
      </c>
      <c r="K1" s="80"/>
      <c r="L1" s="6"/>
      <c r="N1" s="39" t="s">
        <v>7</v>
      </c>
    </row>
    <row r="2" spans="1:18" x14ac:dyDescent="0.2">
      <c r="C2" s="105" t="s">
        <v>73</v>
      </c>
      <c r="D2" s="105"/>
      <c r="E2" s="105"/>
      <c r="F2" s="105"/>
      <c r="G2" s="105"/>
      <c r="I2" s="6" t="s">
        <v>147</v>
      </c>
      <c r="J2" s="6"/>
      <c r="K2" s="80"/>
      <c r="L2" s="6"/>
    </row>
    <row r="3" spans="1:18" x14ac:dyDescent="0.2">
      <c r="A3" s="10"/>
      <c r="B3" s="10"/>
      <c r="C3" s="106" t="s">
        <v>72</v>
      </c>
      <c r="D3" s="106"/>
      <c r="E3" s="106"/>
      <c r="F3" s="106"/>
      <c r="G3" s="106"/>
      <c r="I3" s="6" t="s">
        <v>142</v>
      </c>
      <c r="J3" s="6"/>
      <c r="K3" s="80"/>
      <c r="L3" s="6"/>
    </row>
    <row r="4" spans="1:18" x14ac:dyDescent="0.2">
      <c r="A4" s="10"/>
      <c r="B4" s="10"/>
      <c r="C4" s="105" t="s">
        <v>48</v>
      </c>
      <c r="D4" s="105"/>
      <c r="E4" s="105"/>
      <c r="F4" s="105"/>
      <c r="I4" s="108" t="s">
        <v>100</v>
      </c>
      <c r="J4" s="108"/>
    </row>
    <row r="5" spans="1:18" x14ac:dyDescent="0.2">
      <c r="A5" s="10"/>
      <c r="B5" s="10"/>
      <c r="C5" s="105" t="s">
        <v>51</v>
      </c>
      <c r="D5" s="105"/>
      <c r="E5" s="105"/>
      <c r="F5" s="105"/>
      <c r="I5" s="108" t="s">
        <v>152</v>
      </c>
      <c r="J5" s="108"/>
      <c r="L5" s="2"/>
      <c r="M5" s="82"/>
      <c r="N5" s="7"/>
    </row>
    <row r="6" spans="1:18" x14ac:dyDescent="0.2">
      <c r="B6" s="2"/>
      <c r="C6" s="105" t="s">
        <v>74</v>
      </c>
      <c r="D6" s="105"/>
      <c r="E6" s="105"/>
      <c r="F6" s="105"/>
      <c r="G6" s="2"/>
      <c r="H6" s="2"/>
      <c r="I6" s="2" t="s">
        <v>0</v>
      </c>
      <c r="J6" s="2"/>
      <c r="K6" s="82"/>
      <c r="L6" s="2"/>
      <c r="M6" s="80"/>
      <c r="N6" s="2"/>
    </row>
    <row r="7" spans="1:18" x14ac:dyDescent="0.2">
      <c r="C7" s="105" t="s">
        <v>49</v>
      </c>
      <c r="D7" s="105"/>
      <c r="E7" s="105"/>
      <c r="F7" s="105"/>
      <c r="K7" s="80"/>
      <c r="L7" s="6"/>
      <c r="M7" s="80"/>
      <c r="N7" s="6"/>
    </row>
    <row r="8" spans="1:18" ht="15" customHeight="1" x14ac:dyDescent="0.2">
      <c r="A8" s="109" t="s">
        <v>65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</row>
    <row r="9" spans="1:18" ht="15" customHeight="1" x14ac:dyDescent="0.25">
      <c r="A9" s="110" t="s">
        <v>155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P9" s="3"/>
    </row>
    <row r="10" spans="1:18" ht="13.5" customHeight="1" x14ac:dyDescent="0.2">
      <c r="A10" s="29"/>
      <c r="B10" s="29"/>
      <c r="C10" s="111" t="s">
        <v>8</v>
      </c>
      <c r="D10" s="111"/>
      <c r="E10" s="111"/>
      <c r="F10" s="111"/>
      <c r="G10" s="111"/>
      <c r="H10" s="29"/>
      <c r="I10" s="111" t="s">
        <v>9</v>
      </c>
      <c r="J10" s="111"/>
      <c r="K10" s="111"/>
      <c r="L10" s="111" t="s">
        <v>10</v>
      </c>
      <c r="M10" s="111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02" t="s">
        <v>11</v>
      </c>
      <c r="E11" s="102"/>
      <c r="F11" s="102" t="s">
        <v>12</v>
      </c>
      <c r="G11" s="102"/>
      <c r="H11" s="31" t="s">
        <v>14</v>
      </c>
      <c r="I11" s="32" t="s">
        <v>38</v>
      </c>
      <c r="J11" s="32" t="s">
        <v>15</v>
      </c>
      <c r="K11" s="83" t="s">
        <v>33</v>
      </c>
      <c r="L11" s="30" t="s">
        <v>34</v>
      </c>
      <c r="M11" s="92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07" t="s">
        <v>3</v>
      </c>
      <c r="E12" s="107"/>
      <c r="F12" s="107" t="s">
        <v>3</v>
      </c>
      <c r="G12" s="107"/>
      <c r="H12" s="35" t="s">
        <v>4</v>
      </c>
      <c r="I12" s="35" t="s">
        <v>3</v>
      </c>
      <c r="J12" s="35" t="s">
        <v>3</v>
      </c>
      <c r="K12" s="84" t="s">
        <v>3</v>
      </c>
      <c r="L12" s="36" t="s">
        <v>5</v>
      </c>
      <c r="M12" s="92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96" t="s">
        <v>150</v>
      </c>
      <c r="E13" s="96"/>
      <c r="F13" s="96" t="s">
        <v>98</v>
      </c>
      <c r="G13" s="96"/>
      <c r="H13" s="53">
        <v>20100</v>
      </c>
      <c r="I13" s="61">
        <v>0.7</v>
      </c>
      <c r="J13" s="68">
        <v>0.7</v>
      </c>
      <c r="K13" s="85">
        <v>0.8</v>
      </c>
      <c r="L13" s="74">
        <f>(I13/J13)-1</f>
        <v>0</v>
      </c>
      <c r="M13" s="93">
        <f>(I13/K13)-1</f>
        <v>-0.12500000000000011</v>
      </c>
      <c r="N13" s="15">
        <v>60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0" t="s">
        <v>68</v>
      </c>
      <c r="C14" s="16"/>
      <c r="D14" s="96" t="s">
        <v>124</v>
      </c>
      <c r="E14" s="96"/>
      <c r="F14" s="96"/>
      <c r="G14" s="96"/>
      <c r="H14" s="51"/>
      <c r="I14" s="61">
        <v>1</v>
      </c>
      <c r="J14" s="68">
        <v>1</v>
      </c>
      <c r="K14" s="85">
        <v>0.9</v>
      </c>
      <c r="L14" s="74">
        <f>(I14/J14)-1</f>
        <v>0</v>
      </c>
      <c r="M14" s="93">
        <f t="shared" ref="M14:M37" si="0">(I14/K14)-1</f>
        <v>0.11111111111111116</v>
      </c>
      <c r="N14" s="15">
        <v>70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8" t="s">
        <v>17</v>
      </c>
      <c r="C15" s="16"/>
      <c r="D15" s="96" t="s">
        <v>116</v>
      </c>
      <c r="E15" s="96"/>
      <c r="F15" s="96" t="s">
        <v>96</v>
      </c>
      <c r="G15" s="96"/>
      <c r="H15" s="51">
        <v>100</v>
      </c>
      <c r="I15" s="61">
        <v>0.5</v>
      </c>
      <c r="J15" s="68">
        <v>0.5</v>
      </c>
      <c r="K15" s="85">
        <v>0.4</v>
      </c>
      <c r="L15" s="74">
        <f t="shared" ref="L15:L37" si="1">(I15/J15)-1</f>
        <v>0</v>
      </c>
      <c r="M15" s="93">
        <f t="shared" si="0"/>
        <v>0.25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96" t="s">
        <v>117</v>
      </c>
      <c r="E16" s="96"/>
      <c r="F16" s="96"/>
      <c r="G16" s="96"/>
      <c r="H16" s="51">
        <v>7200</v>
      </c>
      <c r="I16" s="61">
        <v>0.9</v>
      </c>
      <c r="J16" s="68">
        <v>0.9</v>
      </c>
      <c r="K16" s="85">
        <v>0.7</v>
      </c>
      <c r="L16" s="74">
        <f t="shared" si="1"/>
        <v>0</v>
      </c>
      <c r="M16" s="93">
        <f t="shared" si="0"/>
        <v>0.28571428571428581</v>
      </c>
      <c r="N16" s="15">
        <v>75</v>
      </c>
      <c r="O16" s="11"/>
      <c r="P16" s="11"/>
      <c r="Q16" s="11"/>
    </row>
    <row r="17" spans="1:17" ht="13.5" customHeight="1" x14ac:dyDescent="0.2">
      <c r="A17" s="15">
        <v>5</v>
      </c>
      <c r="B17" s="48" t="s">
        <v>66</v>
      </c>
      <c r="C17" s="16"/>
      <c r="D17" s="97" t="s">
        <v>79</v>
      </c>
      <c r="E17" s="98"/>
      <c r="F17" s="97"/>
      <c r="G17" s="98"/>
      <c r="H17" s="51">
        <v>50</v>
      </c>
      <c r="I17" s="61">
        <v>0.65</v>
      </c>
      <c r="J17" s="68">
        <v>0.65</v>
      </c>
      <c r="K17" s="85">
        <v>0.6</v>
      </c>
      <c r="L17" s="74">
        <f t="shared" si="1"/>
        <v>0</v>
      </c>
      <c r="M17" s="93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8" t="s">
        <v>105</v>
      </c>
      <c r="C18" s="16"/>
      <c r="D18" s="97" t="s">
        <v>114</v>
      </c>
      <c r="E18" s="98"/>
      <c r="F18" s="97"/>
      <c r="G18" s="99"/>
      <c r="H18" s="51">
        <v>13200</v>
      </c>
      <c r="I18" s="61">
        <v>0.3</v>
      </c>
      <c r="J18" s="68">
        <v>0.3</v>
      </c>
      <c r="K18" s="85">
        <v>0.3</v>
      </c>
      <c r="L18" s="75">
        <f t="shared" si="1"/>
        <v>0</v>
      </c>
      <c r="M18" s="93">
        <f t="shared" si="0"/>
        <v>0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96" t="s">
        <v>103</v>
      </c>
      <c r="E19" s="96"/>
      <c r="F19" s="96" t="s">
        <v>102</v>
      </c>
      <c r="G19" s="96"/>
      <c r="H19" s="51">
        <v>12300</v>
      </c>
      <c r="I19" s="61">
        <v>0.7</v>
      </c>
      <c r="J19" s="68">
        <v>0.7</v>
      </c>
      <c r="K19" s="85">
        <v>0.6</v>
      </c>
      <c r="L19" s="74">
        <f t="shared" si="1"/>
        <v>0</v>
      </c>
      <c r="M19" s="93">
        <f t="shared" si="0"/>
        <v>0.16666666666666674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96" t="s">
        <v>135</v>
      </c>
      <c r="E20" s="96"/>
      <c r="F20" s="96" t="s">
        <v>134</v>
      </c>
      <c r="G20" s="96"/>
      <c r="H20" s="51">
        <v>10300</v>
      </c>
      <c r="I20" s="61">
        <v>1</v>
      </c>
      <c r="J20" s="68">
        <v>1</v>
      </c>
      <c r="K20" s="85">
        <v>0.9</v>
      </c>
      <c r="L20" s="74">
        <f t="shared" si="1"/>
        <v>0</v>
      </c>
      <c r="M20" s="93">
        <f t="shared" si="0"/>
        <v>0.11111111111111116</v>
      </c>
      <c r="N20" s="15">
        <v>80</v>
      </c>
      <c r="O20" s="11"/>
      <c r="P20" s="11"/>
      <c r="Q20" s="11"/>
    </row>
    <row r="21" spans="1:17" ht="13.5" customHeight="1" x14ac:dyDescent="0.2">
      <c r="A21" s="15">
        <v>9</v>
      </c>
      <c r="B21" s="49" t="s">
        <v>46</v>
      </c>
      <c r="C21" s="16"/>
      <c r="D21" s="96" t="s">
        <v>136</v>
      </c>
      <c r="E21" s="96"/>
      <c r="F21" s="96"/>
      <c r="G21" s="96"/>
      <c r="H21" s="51">
        <v>200</v>
      </c>
      <c r="I21" s="61">
        <v>0.6</v>
      </c>
      <c r="J21" s="68">
        <v>0.6</v>
      </c>
      <c r="K21" s="85">
        <v>0.5</v>
      </c>
      <c r="L21" s="74">
        <f t="shared" si="1"/>
        <v>0</v>
      </c>
      <c r="M21" s="93">
        <f t="shared" si="0"/>
        <v>0.19999999999999996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96" t="s">
        <v>80</v>
      </c>
      <c r="E22" s="96"/>
      <c r="F22" s="96" t="s">
        <v>93</v>
      </c>
      <c r="G22" s="96"/>
      <c r="H22" s="51">
        <v>98200</v>
      </c>
      <c r="I22" s="61">
        <v>0.54</v>
      </c>
      <c r="J22" s="68">
        <v>0.54</v>
      </c>
      <c r="K22" s="85">
        <v>0.63</v>
      </c>
      <c r="L22" s="74">
        <f t="shared" si="1"/>
        <v>0</v>
      </c>
      <c r="M22" s="93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96" t="s">
        <v>107</v>
      </c>
      <c r="E23" s="96"/>
      <c r="F23" s="96"/>
      <c r="G23" s="96"/>
      <c r="H23" s="51">
        <v>20100</v>
      </c>
      <c r="I23" s="61">
        <v>0.45</v>
      </c>
      <c r="J23" s="68">
        <v>0.45</v>
      </c>
      <c r="K23" s="85">
        <v>0.4</v>
      </c>
      <c r="L23" s="74">
        <f t="shared" si="1"/>
        <v>0</v>
      </c>
      <c r="M23" s="93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97" t="s">
        <v>121</v>
      </c>
      <c r="E24" s="98"/>
      <c r="F24" s="96" t="s">
        <v>78</v>
      </c>
      <c r="G24" s="96"/>
      <c r="I24" s="61">
        <v>1.2</v>
      </c>
      <c r="J24" s="68">
        <v>1.2</v>
      </c>
      <c r="K24" s="85">
        <v>0.9</v>
      </c>
      <c r="L24" s="74">
        <f t="shared" si="1"/>
        <v>0</v>
      </c>
      <c r="M24" s="93">
        <f t="shared" si="0"/>
        <v>0.33333333333333326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97" t="s">
        <v>89</v>
      </c>
      <c r="E25" s="98"/>
      <c r="F25" s="96" t="s">
        <v>78</v>
      </c>
      <c r="G25" s="96"/>
      <c r="H25" s="53">
        <v>23200</v>
      </c>
      <c r="I25" s="63">
        <v>1</v>
      </c>
      <c r="J25" s="68">
        <v>1.1000000000000001</v>
      </c>
      <c r="K25" s="85">
        <v>0.8</v>
      </c>
      <c r="L25" s="74">
        <f t="shared" si="1"/>
        <v>-9.0909090909090939E-2</v>
      </c>
      <c r="M25" s="93">
        <f t="shared" si="0"/>
        <v>0.25</v>
      </c>
      <c r="N25" s="15">
        <v>70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/>
      <c r="D26" s="97" t="s">
        <v>148</v>
      </c>
      <c r="E26" s="98"/>
      <c r="F26" s="96" t="s">
        <v>107</v>
      </c>
      <c r="G26" s="96"/>
      <c r="H26" s="54">
        <v>9200</v>
      </c>
      <c r="I26" s="16">
        <v>0.9</v>
      </c>
      <c r="J26" s="69">
        <v>1.2</v>
      </c>
      <c r="K26" s="85">
        <v>0.95</v>
      </c>
      <c r="L26" s="74">
        <f t="shared" si="1"/>
        <v>-0.25</v>
      </c>
      <c r="M26" s="93">
        <f t="shared" si="0"/>
        <v>-5.2631578947368363E-2</v>
      </c>
      <c r="N26" s="15">
        <v>75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96" t="s">
        <v>99</v>
      </c>
      <c r="E27" s="96"/>
      <c r="F27" s="96" t="s">
        <v>94</v>
      </c>
      <c r="G27" s="96"/>
      <c r="H27" s="55">
        <v>99400</v>
      </c>
      <c r="I27" s="64">
        <v>0.56999999999999995</v>
      </c>
      <c r="J27" s="68">
        <v>0.56999999999999995</v>
      </c>
      <c r="K27" s="85">
        <v>0.61</v>
      </c>
      <c r="L27" s="74">
        <f t="shared" si="1"/>
        <v>0</v>
      </c>
      <c r="M27" s="93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97" t="s">
        <v>117</v>
      </c>
      <c r="E28" s="98"/>
      <c r="F28" s="96" t="s">
        <v>107</v>
      </c>
      <c r="G28" s="96"/>
      <c r="H28" s="51">
        <v>9100</v>
      </c>
      <c r="I28" s="61">
        <v>0.8</v>
      </c>
      <c r="J28" s="68">
        <v>0.7</v>
      </c>
      <c r="K28" s="85">
        <v>0.6</v>
      </c>
      <c r="L28" s="74">
        <f t="shared" si="1"/>
        <v>0.14285714285714302</v>
      </c>
      <c r="M28" s="93">
        <f t="shared" si="0"/>
        <v>0.33333333333333348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96" t="s">
        <v>138</v>
      </c>
      <c r="E29" s="96"/>
      <c r="F29" s="96" t="s">
        <v>78</v>
      </c>
      <c r="G29" s="96"/>
      <c r="I29" s="61">
        <v>1.1000000000000001</v>
      </c>
      <c r="J29" s="68">
        <v>1.1000000000000001</v>
      </c>
      <c r="K29" s="85">
        <v>1</v>
      </c>
      <c r="L29" s="74">
        <f t="shared" si="1"/>
        <v>0</v>
      </c>
      <c r="M29" s="93">
        <f t="shared" si="0"/>
        <v>0.10000000000000009</v>
      </c>
      <c r="N29" s="15">
        <v>70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96" t="s">
        <v>144</v>
      </c>
      <c r="E30" s="96"/>
      <c r="F30" s="96" t="s">
        <v>136</v>
      </c>
      <c r="G30" s="96"/>
      <c r="H30" s="51">
        <v>43200</v>
      </c>
      <c r="I30" s="61">
        <v>0.9</v>
      </c>
      <c r="J30" s="68">
        <v>0.8</v>
      </c>
      <c r="K30" s="85">
        <v>0.9</v>
      </c>
      <c r="L30" s="74">
        <f t="shared" si="1"/>
        <v>0.125</v>
      </c>
      <c r="M30" s="93">
        <f t="shared" si="0"/>
        <v>0</v>
      </c>
      <c r="N30" s="15">
        <v>55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96" t="s">
        <v>138</v>
      </c>
      <c r="E31" s="96"/>
      <c r="F31" s="96" t="s">
        <v>78</v>
      </c>
      <c r="G31" s="96"/>
      <c r="H31" s="51"/>
      <c r="I31" s="61">
        <v>1.2</v>
      </c>
      <c r="J31" s="68">
        <v>1.2</v>
      </c>
      <c r="K31" s="85">
        <v>1.6</v>
      </c>
      <c r="L31" s="74">
        <f t="shared" si="1"/>
        <v>0</v>
      </c>
      <c r="M31" s="93">
        <f t="shared" si="0"/>
        <v>-0.25000000000000011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8" t="s">
        <v>59</v>
      </c>
      <c r="C32" s="16" t="s">
        <v>0</v>
      </c>
      <c r="D32" s="97" t="s">
        <v>97</v>
      </c>
      <c r="E32" s="98"/>
      <c r="F32" s="97" t="s">
        <v>95</v>
      </c>
      <c r="G32" s="98"/>
      <c r="H32" s="51"/>
      <c r="I32" s="61">
        <v>0.14000000000000001</v>
      </c>
      <c r="J32" s="68">
        <v>0.14000000000000001</v>
      </c>
      <c r="K32" s="85">
        <v>0.22</v>
      </c>
      <c r="L32" s="74">
        <f t="shared" si="1"/>
        <v>0</v>
      </c>
      <c r="M32" s="93">
        <f t="shared" si="0"/>
        <v>-0.36363636363636354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96" t="s">
        <v>98</v>
      </c>
      <c r="E33" s="96"/>
      <c r="F33" s="97"/>
      <c r="G33" s="99"/>
      <c r="H33" s="51">
        <v>50</v>
      </c>
      <c r="I33" s="60">
        <v>0.4</v>
      </c>
      <c r="J33" s="70">
        <v>0.4</v>
      </c>
      <c r="K33" s="86">
        <v>0.55000000000000004</v>
      </c>
      <c r="L33" s="74">
        <f t="shared" si="1"/>
        <v>0</v>
      </c>
      <c r="M33" s="93">
        <f t="shared" si="0"/>
        <v>-0.27272727272727271</v>
      </c>
      <c r="N33" s="15">
        <v>70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97" t="s">
        <v>145</v>
      </c>
      <c r="E34" s="98"/>
      <c r="F34" s="96"/>
      <c r="G34" s="96"/>
      <c r="H34" s="51">
        <v>6300</v>
      </c>
      <c r="I34" s="61">
        <v>1.2</v>
      </c>
      <c r="J34" s="68">
        <v>2.1</v>
      </c>
      <c r="K34" s="85">
        <v>1.1000000000000001</v>
      </c>
      <c r="L34" s="74">
        <f t="shared" si="1"/>
        <v>-0.4285714285714286</v>
      </c>
      <c r="M34" s="93">
        <f t="shared" si="0"/>
        <v>9.0909090909090828E-2</v>
      </c>
      <c r="N34" s="15">
        <v>95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97" t="s">
        <v>149</v>
      </c>
      <c r="E35" s="98"/>
      <c r="F35" s="96"/>
      <c r="G35" s="96"/>
      <c r="H35" s="51">
        <v>2100</v>
      </c>
      <c r="I35" s="61">
        <v>2.6</v>
      </c>
      <c r="J35" s="68">
        <v>3.1</v>
      </c>
      <c r="K35" s="85">
        <v>2.6</v>
      </c>
      <c r="L35" s="74">
        <f>(I35/J35)-1</f>
        <v>-0.16129032258064513</v>
      </c>
      <c r="M35" s="93">
        <f t="shared" si="0"/>
        <v>0</v>
      </c>
      <c r="N35" s="15">
        <v>95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97" t="s">
        <v>92</v>
      </c>
      <c r="E36" s="98"/>
      <c r="F36" s="97" t="s">
        <v>91</v>
      </c>
      <c r="G36" s="98"/>
      <c r="H36" s="51">
        <v>6400</v>
      </c>
      <c r="I36" s="61">
        <v>3.8</v>
      </c>
      <c r="J36" s="68">
        <v>3.8</v>
      </c>
      <c r="K36" s="85">
        <v>4.3</v>
      </c>
      <c r="L36" s="74">
        <f t="shared" si="1"/>
        <v>0</v>
      </c>
      <c r="M36" s="93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97" t="s">
        <v>125</v>
      </c>
      <c r="E37" s="98"/>
      <c r="F37" s="97"/>
      <c r="G37" s="99"/>
      <c r="H37" s="51">
        <v>1900</v>
      </c>
      <c r="I37" s="61">
        <v>2.2000000000000002</v>
      </c>
      <c r="J37" s="68">
        <v>2.2000000000000002</v>
      </c>
      <c r="K37" s="85">
        <v>2.4</v>
      </c>
      <c r="L37" s="74">
        <f t="shared" si="1"/>
        <v>0</v>
      </c>
      <c r="M37" s="93">
        <f t="shared" si="0"/>
        <v>-8.3333333333333259E-2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/>
      <c r="D38" s="100" t="s">
        <v>133</v>
      </c>
      <c r="E38" s="101"/>
      <c r="F38" s="97" t="s">
        <v>79</v>
      </c>
      <c r="G38" s="98"/>
      <c r="H38" s="51">
        <v>99200</v>
      </c>
      <c r="I38" s="62">
        <v>1.1499999999999999</v>
      </c>
      <c r="J38" s="71">
        <v>1.1499999999999999</v>
      </c>
      <c r="K38" s="87">
        <v>1.3</v>
      </c>
      <c r="L38" s="74">
        <f>(I38/J38)-1</f>
        <v>0</v>
      </c>
      <c r="M38" s="93">
        <f>(I38/K38)-1</f>
        <v>-0.11538461538461553</v>
      </c>
      <c r="N38" s="15">
        <v>60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77</v>
      </c>
      <c r="C39" s="16"/>
      <c r="D39" s="100" t="s">
        <v>123</v>
      </c>
      <c r="E39" s="101"/>
      <c r="F39" s="97" t="s">
        <v>130</v>
      </c>
      <c r="G39" s="98"/>
      <c r="H39" s="51"/>
      <c r="I39" s="62">
        <v>2.9</v>
      </c>
      <c r="J39" s="71">
        <v>2.9</v>
      </c>
      <c r="K39" s="79">
        <v>0</v>
      </c>
      <c r="L39" s="74">
        <f>(I39/J39)-1</f>
        <v>0</v>
      </c>
      <c r="M39" s="78" t="e">
        <f>(I39/K39)-1</f>
        <v>#DIV/0!</v>
      </c>
      <c r="N39" s="15">
        <v>80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86</v>
      </c>
      <c r="C40" s="16"/>
      <c r="D40" s="100" t="s">
        <v>139</v>
      </c>
      <c r="E40" s="101"/>
      <c r="F40" s="97" t="s">
        <v>131</v>
      </c>
      <c r="G40" s="98"/>
      <c r="H40" s="51">
        <v>17800</v>
      </c>
      <c r="I40" s="62">
        <v>3.3</v>
      </c>
      <c r="J40" s="71">
        <v>3.3</v>
      </c>
      <c r="K40" s="87">
        <v>2.6</v>
      </c>
      <c r="L40" s="74">
        <f>(I40/J40)-1</f>
        <v>0</v>
      </c>
      <c r="M40" s="93">
        <f>(I40/K40)-1</f>
        <v>0.26923076923076916</v>
      </c>
      <c r="N40" s="15">
        <v>75</v>
      </c>
      <c r="O40" s="11"/>
      <c r="P40" s="11"/>
      <c r="Q40" s="11"/>
    </row>
    <row r="41" spans="1:20" s="45" customFormat="1" ht="13.5" customHeight="1" x14ac:dyDescent="0.2">
      <c r="A41" s="44"/>
      <c r="B41" s="116" t="s">
        <v>28</v>
      </c>
      <c r="C41" s="116"/>
      <c r="D41" s="116"/>
      <c r="E41" s="116"/>
      <c r="F41" s="116"/>
      <c r="G41" s="116"/>
      <c r="H41" s="56">
        <f>SUM(H13:H40)</f>
        <v>499600</v>
      </c>
      <c r="I41" s="114"/>
      <c r="J41" s="114"/>
      <c r="K41" s="114"/>
      <c r="L41" s="114"/>
      <c r="M41" s="114"/>
      <c r="N41" s="115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88"/>
      <c r="L42" s="43"/>
      <c r="M42" s="88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88"/>
      <c r="L43" s="43"/>
      <c r="M43" s="88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88"/>
      <c r="L44" s="43"/>
      <c r="M44" s="88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88"/>
      <c r="L45" s="43"/>
      <c r="M45" s="88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88"/>
      <c r="L46" s="43"/>
      <c r="M46" s="88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102" t="s">
        <v>11</v>
      </c>
      <c r="E47" s="102"/>
      <c r="F47" s="102" t="s">
        <v>12</v>
      </c>
      <c r="G47" s="102"/>
      <c r="H47" s="31" t="s">
        <v>14</v>
      </c>
      <c r="I47" s="32" t="s">
        <v>38</v>
      </c>
      <c r="J47" s="32" t="s">
        <v>15</v>
      </c>
      <c r="K47" s="83" t="s">
        <v>33</v>
      </c>
      <c r="L47" s="30" t="s">
        <v>34</v>
      </c>
      <c r="M47" s="92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103" t="s">
        <v>3</v>
      </c>
      <c r="E48" s="104"/>
      <c r="F48" s="103" t="s">
        <v>3</v>
      </c>
      <c r="G48" s="104"/>
      <c r="H48" s="35" t="s">
        <v>4</v>
      </c>
      <c r="I48" s="35" t="s">
        <v>3</v>
      </c>
      <c r="J48" s="35" t="s">
        <v>3</v>
      </c>
      <c r="K48" s="89" t="s">
        <v>3</v>
      </c>
      <c r="L48" s="35" t="s">
        <v>5</v>
      </c>
      <c r="M48" s="89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122</v>
      </c>
      <c r="C49" s="16">
        <v>4.5</v>
      </c>
      <c r="D49" s="97" t="s">
        <v>123</v>
      </c>
      <c r="E49" s="98"/>
      <c r="F49" s="97"/>
      <c r="G49" s="99"/>
      <c r="H49" s="57">
        <v>8100</v>
      </c>
      <c r="I49" s="65">
        <v>2.9</v>
      </c>
      <c r="J49" s="76">
        <v>2.9</v>
      </c>
      <c r="K49" s="76">
        <v>4</v>
      </c>
      <c r="L49" s="75">
        <f t="shared" ref="L49:L62" si="2">(I49/J49)-1</f>
        <v>0</v>
      </c>
      <c r="M49" s="75">
        <f t="shared" ref="M49:M66" si="3">(I49/K49)-1</f>
        <v>-0.27500000000000002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97" t="s">
        <v>108</v>
      </c>
      <c r="E50" s="98"/>
      <c r="F50" s="97"/>
      <c r="G50" s="98"/>
      <c r="H50" s="57">
        <v>3800</v>
      </c>
      <c r="I50" s="65">
        <v>3</v>
      </c>
      <c r="J50" s="72">
        <v>3</v>
      </c>
      <c r="K50" s="76">
        <v>3</v>
      </c>
      <c r="L50" s="74">
        <f t="shared" si="2"/>
        <v>0</v>
      </c>
      <c r="M50" s="75">
        <f t="shared" si="3"/>
        <v>0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97" t="s">
        <v>106</v>
      </c>
      <c r="E51" s="98"/>
      <c r="F51" s="97"/>
      <c r="G51" s="98"/>
      <c r="H51" s="57">
        <v>12500</v>
      </c>
      <c r="I51" s="65">
        <v>1.3</v>
      </c>
      <c r="J51" s="72">
        <v>1.3</v>
      </c>
      <c r="K51" s="76">
        <v>1.7</v>
      </c>
      <c r="L51" s="74">
        <f t="shared" si="2"/>
        <v>0</v>
      </c>
      <c r="M51" s="75">
        <f t="shared" si="3"/>
        <v>-0.23529411764705876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126</v>
      </c>
      <c r="C52" s="16">
        <v>2.4</v>
      </c>
      <c r="D52" s="97" t="s">
        <v>132</v>
      </c>
      <c r="E52" s="98"/>
      <c r="F52" s="97" t="s">
        <v>127</v>
      </c>
      <c r="G52" s="99"/>
      <c r="H52" s="57"/>
      <c r="I52" s="65">
        <v>1.8</v>
      </c>
      <c r="J52" s="76">
        <v>1.8</v>
      </c>
      <c r="K52" s="76">
        <v>1.8</v>
      </c>
      <c r="L52" s="75">
        <f t="shared" si="2"/>
        <v>0</v>
      </c>
      <c r="M52" s="75">
        <f t="shared" si="3"/>
        <v>0</v>
      </c>
      <c r="N52" s="17">
        <v>55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110</v>
      </c>
      <c r="C53" s="16"/>
      <c r="D53" s="97" t="s">
        <v>112</v>
      </c>
      <c r="E53" s="98"/>
      <c r="F53" s="97" t="s">
        <v>111</v>
      </c>
      <c r="G53" s="98"/>
      <c r="H53" s="57">
        <v>38900</v>
      </c>
      <c r="I53" s="66">
        <v>1.8</v>
      </c>
      <c r="J53" s="72">
        <v>1.8</v>
      </c>
      <c r="K53" s="76"/>
      <c r="L53" s="74">
        <f t="shared" si="2"/>
        <v>0</v>
      </c>
      <c r="M53" s="95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75</v>
      </c>
      <c r="C54" s="16"/>
      <c r="D54" s="97" t="s">
        <v>83</v>
      </c>
      <c r="E54" s="98"/>
      <c r="F54" s="97"/>
      <c r="G54" s="98"/>
      <c r="H54" s="53">
        <v>6400</v>
      </c>
      <c r="I54" s="60">
        <v>1.3</v>
      </c>
      <c r="J54" s="73">
        <v>1.3</v>
      </c>
      <c r="K54" s="77">
        <v>1.7</v>
      </c>
      <c r="L54" s="74">
        <f t="shared" si="2"/>
        <v>0</v>
      </c>
      <c r="M54" s="75">
        <f t="shared" si="3"/>
        <v>-0.23529411764705876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101</v>
      </c>
      <c r="C55" s="16"/>
      <c r="D55" s="97" t="s">
        <v>118</v>
      </c>
      <c r="E55" s="98"/>
      <c r="F55" s="97" t="s">
        <v>117</v>
      </c>
      <c r="G55" s="99"/>
      <c r="H55" s="57">
        <v>20300</v>
      </c>
      <c r="I55" s="60">
        <v>1.5</v>
      </c>
      <c r="J55" s="73">
        <v>1.5</v>
      </c>
      <c r="K55" s="77">
        <v>2.2000000000000002</v>
      </c>
      <c r="L55" s="75">
        <f t="shared" si="2"/>
        <v>0</v>
      </c>
      <c r="M55" s="75">
        <f t="shared" si="3"/>
        <v>-0.31818181818181823</v>
      </c>
      <c r="N55" s="15">
        <v>55</v>
      </c>
      <c r="O55" s="11"/>
      <c r="P55" s="11"/>
      <c r="Q55" s="11"/>
    </row>
    <row r="56" spans="1:17" ht="13.5" customHeight="1" x14ac:dyDescent="0.2">
      <c r="A56" s="15">
        <v>8</v>
      </c>
      <c r="B56" s="19" t="s">
        <v>81</v>
      </c>
      <c r="C56" s="16"/>
      <c r="D56" s="97" t="s">
        <v>107</v>
      </c>
      <c r="E56" s="98"/>
      <c r="F56" s="97" t="s">
        <v>143</v>
      </c>
      <c r="G56" s="99"/>
      <c r="H56" s="57">
        <v>74600</v>
      </c>
      <c r="I56" s="60">
        <v>0.41</v>
      </c>
      <c r="J56" s="73">
        <v>0.4</v>
      </c>
      <c r="K56" s="77">
        <v>0.28999999999999998</v>
      </c>
      <c r="L56" s="74">
        <f t="shared" si="2"/>
        <v>2.4999999999999911E-2</v>
      </c>
      <c r="M56" s="75">
        <f t="shared" si="3"/>
        <v>0.4137931034482758</v>
      </c>
      <c r="N56" s="15">
        <v>50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90</v>
      </c>
      <c r="C57" s="16"/>
      <c r="D57" s="97" t="s">
        <v>104</v>
      </c>
      <c r="E57" s="98"/>
      <c r="F57" s="112" t="s">
        <v>115</v>
      </c>
      <c r="G57" s="113"/>
      <c r="H57" s="57">
        <v>31500</v>
      </c>
      <c r="I57" s="60">
        <v>1.35</v>
      </c>
      <c r="J57" s="73">
        <v>1.35</v>
      </c>
      <c r="K57" s="77">
        <v>1.8</v>
      </c>
      <c r="L57" s="74">
        <f t="shared" si="2"/>
        <v>0</v>
      </c>
      <c r="M57" s="75">
        <f t="shared" si="3"/>
        <v>-0.25</v>
      </c>
      <c r="N57" s="15">
        <v>75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62</v>
      </c>
      <c r="C58" s="16"/>
      <c r="D58" s="97" t="s">
        <v>140</v>
      </c>
      <c r="E58" s="98"/>
      <c r="F58" s="97"/>
      <c r="G58" s="98"/>
      <c r="H58" s="59"/>
      <c r="I58" s="67">
        <v>1.4</v>
      </c>
      <c r="J58" s="73">
        <v>1.4</v>
      </c>
      <c r="K58" s="77">
        <v>1.3</v>
      </c>
      <c r="L58" s="74">
        <f t="shared" si="2"/>
        <v>0</v>
      </c>
      <c r="M58" s="75">
        <f t="shared" si="3"/>
        <v>7.6923076923076872E-2</v>
      </c>
      <c r="N58" s="15">
        <v>60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71</v>
      </c>
      <c r="C59" s="16"/>
      <c r="D59" s="97" t="s">
        <v>141</v>
      </c>
      <c r="E59" s="98"/>
      <c r="F59" s="97" t="s">
        <v>113</v>
      </c>
      <c r="G59" s="98"/>
      <c r="H59" s="58">
        <v>35600</v>
      </c>
      <c r="I59" s="60">
        <v>1.6</v>
      </c>
      <c r="J59" s="73">
        <v>1.6</v>
      </c>
      <c r="K59" s="77">
        <v>1.2</v>
      </c>
      <c r="L59" s="74">
        <f t="shared" si="2"/>
        <v>0</v>
      </c>
      <c r="M59" s="75">
        <f t="shared" si="3"/>
        <v>0.33333333333333348</v>
      </c>
      <c r="N59" s="15">
        <v>60</v>
      </c>
      <c r="O59" s="11"/>
      <c r="P59" s="11"/>
      <c r="Q59" s="11"/>
    </row>
    <row r="60" spans="1:17" ht="12.75" customHeight="1" x14ac:dyDescent="0.2">
      <c r="A60" s="15">
        <v>12</v>
      </c>
      <c r="B60" s="19" t="s">
        <v>30</v>
      </c>
      <c r="C60" s="16"/>
      <c r="D60" s="97" t="s">
        <v>85</v>
      </c>
      <c r="E60" s="98"/>
      <c r="F60" s="97" t="s">
        <v>84</v>
      </c>
      <c r="G60" s="97"/>
      <c r="H60" s="53">
        <v>34800</v>
      </c>
      <c r="I60" s="60">
        <v>1.1499999999999999</v>
      </c>
      <c r="J60" s="73">
        <v>1.1499999999999999</v>
      </c>
      <c r="K60" s="77">
        <v>1.2</v>
      </c>
      <c r="L60" s="74">
        <f t="shared" si="2"/>
        <v>0</v>
      </c>
      <c r="M60" s="75">
        <f t="shared" si="3"/>
        <v>-4.1666666666666741E-2</v>
      </c>
      <c r="N60" s="15">
        <v>65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88</v>
      </c>
      <c r="C61" s="16"/>
      <c r="D61" s="97" t="s">
        <v>121</v>
      </c>
      <c r="E61" s="98"/>
      <c r="F61" s="97" t="s">
        <v>79</v>
      </c>
      <c r="G61" s="99"/>
      <c r="H61" s="53">
        <v>43100</v>
      </c>
      <c r="I61" s="60">
        <v>1.2</v>
      </c>
      <c r="J61" s="73">
        <v>1.2</v>
      </c>
      <c r="K61" s="77">
        <v>2</v>
      </c>
      <c r="L61" s="74">
        <f t="shared" si="2"/>
        <v>0</v>
      </c>
      <c r="M61" s="75">
        <f t="shared" si="3"/>
        <v>-0.4</v>
      </c>
      <c r="N61" s="15">
        <v>60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82</v>
      </c>
      <c r="C62" s="16"/>
      <c r="D62" s="97" t="s">
        <v>137</v>
      </c>
      <c r="E62" s="98"/>
      <c r="F62" s="97" t="s">
        <v>109</v>
      </c>
      <c r="G62" s="99"/>
      <c r="H62" s="53">
        <v>45400</v>
      </c>
      <c r="I62" s="60">
        <v>0.7</v>
      </c>
      <c r="J62" s="73">
        <v>0.7</v>
      </c>
      <c r="K62" s="77">
        <v>0.6</v>
      </c>
      <c r="L62" s="74">
        <f t="shared" si="2"/>
        <v>0</v>
      </c>
      <c r="M62" s="75">
        <f t="shared" si="3"/>
        <v>0.16666666666666674</v>
      </c>
      <c r="N62" s="15">
        <v>60</v>
      </c>
      <c r="O62" s="11"/>
      <c r="P62" s="11"/>
      <c r="Q62" s="11"/>
    </row>
    <row r="63" spans="1:17" ht="13.5" customHeight="1" x14ac:dyDescent="0.2">
      <c r="A63" s="15">
        <v>15</v>
      </c>
      <c r="B63" s="19" t="s">
        <v>31</v>
      </c>
      <c r="C63" s="16"/>
      <c r="D63" s="97" t="s">
        <v>89</v>
      </c>
      <c r="E63" s="98"/>
      <c r="F63" s="97" t="s">
        <v>78</v>
      </c>
      <c r="G63" s="99"/>
      <c r="H63" s="53">
        <v>37600</v>
      </c>
      <c r="I63" s="60">
        <v>1</v>
      </c>
      <c r="J63" s="73">
        <v>1</v>
      </c>
      <c r="K63" s="77">
        <v>0.95</v>
      </c>
      <c r="L63" s="74">
        <f>(I63/J63)-1</f>
        <v>0</v>
      </c>
      <c r="M63" s="75">
        <f t="shared" si="3"/>
        <v>5.2631578947368363E-2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87</v>
      </c>
      <c r="C64" s="16"/>
      <c r="D64" s="97" t="s">
        <v>121</v>
      </c>
      <c r="E64" s="98"/>
      <c r="F64" s="97" t="s">
        <v>79</v>
      </c>
      <c r="G64" s="99"/>
      <c r="H64" s="53">
        <v>42200</v>
      </c>
      <c r="I64" s="60">
        <v>1.2</v>
      </c>
      <c r="J64" s="73">
        <v>1.2</v>
      </c>
      <c r="K64" s="77">
        <v>2</v>
      </c>
      <c r="L64" s="74">
        <f>(I64/J64)-1</f>
        <v>0</v>
      </c>
      <c r="M64" s="75">
        <f t="shared" ref="M64:M65" si="4">(I64/K64)-1</f>
        <v>-0.4</v>
      </c>
      <c r="N64" s="15">
        <v>60</v>
      </c>
      <c r="O64" s="11"/>
      <c r="P64" s="11"/>
      <c r="Q64" s="11"/>
    </row>
    <row r="65" spans="1:17" ht="15" x14ac:dyDescent="0.2">
      <c r="A65" s="15">
        <v>17</v>
      </c>
      <c r="B65" s="19" t="s">
        <v>119</v>
      </c>
      <c r="C65" s="16">
        <v>2.2000000000000002</v>
      </c>
      <c r="D65" s="97" t="s">
        <v>83</v>
      </c>
      <c r="E65" s="98"/>
      <c r="F65" s="97"/>
      <c r="G65" s="99"/>
      <c r="H65" s="53">
        <v>40100</v>
      </c>
      <c r="I65" s="60">
        <v>1.3</v>
      </c>
      <c r="J65" s="77">
        <v>1.3</v>
      </c>
      <c r="K65" s="77">
        <v>1.4</v>
      </c>
      <c r="L65" s="75">
        <f>(I65/J65)-1</f>
        <v>0</v>
      </c>
      <c r="M65" s="75">
        <f t="shared" si="4"/>
        <v>-7.1428571428571286E-2</v>
      </c>
      <c r="N65" s="15">
        <v>60</v>
      </c>
      <c r="O65" s="11"/>
      <c r="P65" s="11"/>
      <c r="Q65" s="11"/>
    </row>
    <row r="66" spans="1:17" ht="13.5" customHeight="1" x14ac:dyDescent="0.2">
      <c r="A66" s="15">
        <v>18</v>
      </c>
      <c r="B66" s="19" t="s">
        <v>120</v>
      </c>
      <c r="C66" s="16"/>
      <c r="D66" s="97" t="s">
        <v>129</v>
      </c>
      <c r="E66" s="98"/>
      <c r="F66" s="97" t="s">
        <v>128</v>
      </c>
      <c r="G66" s="99"/>
      <c r="H66" s="53"/>
      <c r="I66" s="60">
        <v>2.2000000000000002</v>
      </c>
      <c r="J66" s="77">
        <v>2.2000000000000002</v>
      </c>
      <c r="K66" s="77">
        <v>2</v>
      </c>
      <c r="L66" s="75">
        <f>(I66/J66)-1</f>
        <v>0</v>
      </c>
      <c r="M66" s="75">
        <f t="shared" si="3"/>
        <v>0.10000000000000009</v>
      </c>
      <c r="N66" s="15">
        <v>60</v>
      </c>
      <c r="O66" s="11"/>
      <c r="P66" s="11"/>
      <c r="Q66" s="11"/>
    </row>
    <row r="67" spans="1:17" ht="15" customHeight="1" x14ac:dyDescent="0.2">
      <c r="A67" s="33"/>
      <c r="B67" s="126" t="s">
        <v>32</v>
      </c>
      <c r="C67" s="127"/>
      <c r="D67" s="127"/>
      <c r="E67" s="127"/>
      <c r="F67" s="127"/>
      <c r="G67" s="128"/>
      <c r="H67" s="52">
        <f>SUM(H49:H66)</f>
        <v>474900</v>
      </c>
      <c r="I67" s="123" t="s">
        <v>2</v>
      </c>
      <c r="J67" s="124"/>
      <c r="K67" s="124"/>
      <c r="L67" s="124"/>
      <c r="M67" s="124"/>
      <c r="N67" s="125"/>
    </row>
    <row r="68" spans="1:17" ht="13.35" customHeight="1" x14ac:dyDescent="0.2">
      <c r="A68" s="24"/>
      <c r="B68" s="11"/>
      <c r="C68" s="25"/>
      <c r="D68" s="26"/>
      <c r="E68" s="26"/>
      <c r="F68" s="26"/>
      <c r="G68" s="26"/>
      <c r="H68" s="25"/>
      <c r="I68" s="27"/>
      <c r="J68" s="28"/>
      <c r="K68" s="28" t="s">
        <v>60</v>
      </c>
      <c r="L68" s="25"/>
      <c r="M68" s="94"/>
      <c r="N68" s="24"/>
      <c r="O68" s="11"/>
      <c r="P68" s="11"/>
      <c r="Q68" s="11"/>
    </row>
    <row r="72" spans="1:17" ht="12.75" customHeight="1" x14ac:dyDescent="0.2">
      <c r="A72" s="13"/>
      <c r="B72" s="11"/>
      <c r="C72" s="9"/>
      <c r="D72" s="14"/>
      <c r="E72" s="14"/>
      <c r="F72" s="14"/>
      <c r="G72" s="9"/>
      <c r="H72" s="9"/>
      <c r="I72" s="14"/>
      <c r="J72" s="122" t="s">
        <v>153</v>
      </c>
      <c r="K72" s="122"/>
      <c r="L72" s="122"/>
      <c r="M72" s="122"/>
      <c r="N72" s="122"/>
      <c r="O72" s="11"/>
      <c r="P72" s="11"/>
      <c r="Q72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14"/>
      <c r="K73" s="90"/>
      <c r="L73" s="119"/>
      <c r="M73" s="119"/>
      <c r="N73" s="9"/>
      <c r="O73" s="11"/>
      <c r="P73" s="11"/>
      <c r="Q73" s="11"/>
    </row>
    <row r="74" spans="1:17" ht="12.75" customHeight="1" x14ac:dyDescent="0.2"/>
    <row r="75" spans="1:17" ht="12" customHeight="1" x14ac:dyDescent="0.2">
      <c r="B75" s="106" t="s">
        <v>52</v>
      </c>
      <c r="C75" s="106"/>
      <c r="D75" s="106"/>
      <c r="E75" s="106"/>
      <c r="F75" s="106"/>
      <c r="G75" s="106"/>
      <c r="H75" s="106"/>
      <c r="I75" s="106"/>
      <c r="J75" s="106"/>
      <c r="K75" s="106"/>
      <c r="L75" s="120" t="s">
        <v>154</v>
      </c>
      <c r="M75" s="120"/>
      <c r="N75" s="120"/>
    </row>
    <row r="76" spans="1:17" ht="12.75" customHeight="1" x14ac:dyDescent="0.2">
      <c r="B76" s="106" t="s">
        <v>40</v>
      </c>
      <c r="C76" s="106"/>
      <c r="D76" s="106"/>
      <c r="E76" s="106"/>
      <c r="F76" s="106"/>
      <c r="G76" s="106"/>
      <c r="H76" s="106"/>
      <c r="I76" s="106"/>
      <c r="J76" s="106"/>
      <c r="K76" s="106"/>
    </row>
    <row r="77" spans="1:17" ht="12.75" customHeight="1" x14ac:dyDescent="0.2">
      <c r="B77" s="106" t="s">
        <v>63</v>
      </c>
      <c r="C77" s="106"/>
      <c r="D77" s="106"/>
      <c r="E77" s="106"/>
      <c r="F77" s="106"/>
      <c r="G77" s="106"/>
      <c r="H77" s="106"/>
      <c r="I77" s="106"/>
      <c r="J77" s="106"/>
      <c r="K77" s="106"/>
    </row>
    <row r="78" spans="1:17" ht="12.75" customHeight="1" x14ac:dyDescent="0.2">
      <c r="B78" s="106" t="s">
        <v>41</v>
      </c>
      <c r="C78" s="106"/>
      <c r="D78" s="106"/>
      <c r="E78" s="106"/>
      <c r="F78" s="106"/>
      <c r="G78" s="106"/>
      <c r="H78" s="106"/>
      <c r="I78" s="106"/>
      <c r="J78" s="106"/>
      <c r="K78" s="106"/>
      <c r="L78" s="106"/>
    </row>
    <row r="79" spans="1:17" ht="12.75" customHeight="1" x14ac:dyDescent="0.2">
      <c r="B79" s="121" t="s">
        <v>53</v>
      </c>
      <c r="C79" s="121"/>
      <c r="D79" s="121"/>
      <c r="E79" s="121"/>
      <c r="F79" s="121"/>
      <c r="G79" s="121"/>
      <c r="H79" s="121"/>
      <c r="I79" s="121"/>
      <c r="J79" s="121"/>
      <c r="K79" s="121"/>
      <c r="L79" s="121"/>
    </row>
    <row r="82" spans="1:17" ht="12.75" customHeight="1" x14ac:dyDescent="0.2">
      <c r="A82" s="13"/>
      <c r="B82" s="118" t="s">
        <v>151</v>
      </c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"/>
      <c r="P82" s="11"/>
      <c r="Q82" s="11"/>
    </row>
    <row r="83" spans="1:17" ht="12.75" customHeight="1" x14ac:dyDescent="0.2">
      <c r="B83" s="106" t="s">
        <v>57</v>
      </c>
      <c r="C83" s="106"/>
      <c r="D83" s="106"/>
      <c r="E83" s="106"/>
      <c r="F83" s="106"/>
      <c r="G83" s="106"/>
      <c r="H83" s="106"/>
      <c r="I83" s="106"/>
      <c r="J83" s="106"/>
      <c r="K83" s="106"/>
      <c r="L83" s="119"/>
      <c r="M83" s="119"/>
      <c r="N83" s="119"/>
    </row>
    <row r="84" spans="1:17" ht="12.75" customHeight="1" x14ac:dyDescent="0.2">
      <c r="B84" s="106" t="s">
        <v>6</v>
      </c>
      <c r="C84" s="106"/>
      <c r="D84" s="106"/>
      <c r="E84" s="106"/>
      <c r="F84" s="106"/>
      <c r="G84" s="106"/>
      <c r="H84" s="106"/>
      <c r="I84" s="106"/>
      <c r="J84" s="106"/>
      <c r="K84" s="106"/>
      <c r="L84" s="106"/>
    </row>
    <row r="85" spans="1:17" x14ac:dyDescent="0.2">
      <c r="A85" s="1"/>
      <c r="B85" s="106" t="s">
        <v>56</v>
      </c>
      <c r="C85" s="106"/>
      <c r="D85" s="106"/>
      <c r="E85" s="106"/>
      <c r="F85" s="106"/>
      <c r="G85" s="106"/>
      <c r="H85" s="106"/>
      <c r="I85" s="106"/>
      <c r="J85" s="106"/>
      <c r="K85" s="106"/>
      <c r="L85" s="106"/>
    </row>
    <row r="86" spans="1:17" ht="12.75" customHeight="1" x14ac:dyDescent="0.2">
      <c r="A86" s="1"/>
    </row>
    <row r="87" spans="1:17" ht="12.75" customHeight="1" x14ac:dyDescent="0.2">
      <c r="A87" s="1"/>
    </row>
    <row r="90" spans="1:17" ht="12.75" customHeight="1" x14ac:dyDescent="0.2">
      <c r="A90" s="1"/>
      <c r="B90" s="38" t="s">
        <v>54</v>
      </c>
      <c r="M90" s="117" t="s">
        <v>55</v>
      </c>
      <c r="N90" s="117"/>
    </row>
    <row r="121" spans="11:13" s="1" customFormat="1" ht="9" customHeight="1" x14ac:dyDescent="0.2">
      <c r="K121"/>
      <c r="M121"/>
    </row>
    <row r="123" spans="11:13" s="1" customFormat="1" ht="9" customHeight="1" x14ac:dyDescent="0.2">
      <c r="K123"/>
      <c r="M123"/>
    </row>
    <row r="142" spans="11:13" s="1" customFormat="1" ht="12" customHeight="1" x14ac:dyDescent="0.2">
      <c r="K142"/>
      <c r="M142"/>
    </row>
    <row r="143" spans="11:13" s="1" customFormat="1" ht="12" customHeight="1" x14ac:dyDescent="0.2">
      <c r="K143"/>
      <c r="M143"/>
    </row>
    <row r="144" spans="11:13" s="1" customFormat="1" ht="12" customHeight="1" x14ac:dyDescent="0.2">
      <c r="K144"/>
      <c r="M144"/>
    </row>
  </sheetData>
  <mergeCells count="131">
    <mergeCell ref="D52:E52"/>
    <mergeCell ref="F52:G52"/>
    <mergeCell ref="D64:E64"/>
    <mergeCell ref="F64:G64"/>
    <mergeCell ref="D65:E65"/>
    <mergeCell ref="D53:E53"/>
    <mergeCell ref="D62:E62"/>
    <mergeCell ref="F62:G62"/>
    <mergeCell ref="D54:E54"/>
    <mergeCell ref="F53:G53"/>
    <mergeCell ref="F54:G54"/>
    <mergeCell ref="D56:E56"/>
    <mergeCell ref="F56:G56"/>
    <mergeCell ref="D61:E61"/>
    <mergeCell ref="F61:G61"/>
    <mergeCell ref="D60:E60"/>
    <mergeCell ref="F60:G60"/>
    <mergeCell ref="D59:E59"/>
    <mergeCell ref="D58:E58"/>
    <mergeCell ref="F58:G58"/>
    <mergeCell ref="D57:E57"/>
    <mergeCell ref="F59:G59"/>
    <mergeCell ref="F55:G55"/>
    <mergeCell ref="D55:E55"/>
    <mergeCell ref="D66:E66"/>
    <mergeCell ref="F66:G66"/>
    <mergeCell ref="M90:N90"/>
    <mergeCell ref="B82:N82"/>
    <mergeCell ref="B83:K83"/>
    <mergeCell ref="L83:N83"/>
    <mergeCell ref="B77:K77"/>
    <mergeCell ref="L75:N75"/>
    <mergeCell ref="B85:L85"/>
    <mergeCell ref="L73:M73"/>
    <mergeCell ref="B76:K76"/>
    <mergeCell ref="B78:L78"/>
    <mergeCell ref="B84:L84"/>
    <mergeCell ref="B75:K75"/>
    <mergeCell ref="B79:L79"/>
    <mergeCell ref="J72:N72"/>
    <mergeCell ref="I67:N67"/>
    <mergeCell ref="B67:G67"/>
    <mergeCell ref="F65:G65"/>
    <mergeCell ref="D63:E63"/>
    <mergeCell ref="F63:G63"/>
    <mergeCell ref="F57:G57"/>
    <mergeCell ref="I41:N41"/>
    <mergeCell ref="D27:E27"/>
    <mergeCell ref="C6:F6"/>
    <mergeCell ref="F24:G24"/>
    <mergeCell ref="D24:E24"/>
    <mergeCell ref="F15:G15"/>
    <mergeCell ref="B41:G41"/>
    <mergeCell ref="F35:G35"/>
    <mergeCell ref="D40:E40"/>
    <mergeCell ref="D36:E36"/>
    <mergeCell ref="D35:E35"/>
    <mergeCell ref="D28:E28"/>
    <mergeCell ref="D34:E34"/>
    <mergeCell ref="F27:G27"/>
    <mergeCell ref="F29:G29"/>
    <mergeCell ref="F31:G31"/>
    <mergeCell ref="D31:E31"/>
    <mergeCell ref="F28:G28"/>
    <mergeCell ref="F26:G26"/>
    <mergeCell ref="F25:G25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D19:E1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  <mergeCell ref="F30:G30"/>
    <mergeCell ref="D29:E29"/>
    <mergeCell ref="D23:E23"/>
    <mergeCell ref="D25:E25"/>
    <mergeCell ref="D21:E21"/>
    <mergeCell ref="D22:E22"/>
    <mergeCell ref="F33:G33"/>
    <mergeCell ref="D49:E49"/>
    <mergeCell ref="D33:E33"/>
    <mergeCell ref="D32:E32"/>
    <mergeCell ref="D30:E30"/>
    <mergeCell ref="F32:G32"/>
    <mergeCell ref="F23:G23"/>
    <mergeCell ref="D26:E26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6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Διοικητικό Τμήμα</cp:lastModifiedBy>
  <cp:lastPrinted>2026-09-08T11:01:43Z</cp:lastPrinted>
  <dcterms:created xsi:type="dcterms:W3CDTF">1997-11-13T17:03:54Z</dcterms:created>
  <dcterms:modified xsi:type="dcterms:W3CDTF">2026-09-09T09:05:10Z</dcterms:modified>
</cp:coreProperties>
</file>