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C07EAAAC-B1F4-425F-A15B-E9FF103D4D8E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<sst xmlns="http://schemas.openxmlformats.org/spreadsheetml/2006/main" count="206" uniqueCount="154">
  <si>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</si>
  <si>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</si>
  <si>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</si>
  <si>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</si>
  <si>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</si>
  <si>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</si>
  <si>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</si>
  <si>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</si>
  <si>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</si>
  <si>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</si>
  <si>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</si>
  <si>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</si>
  <si>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</si>
  <si>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</si>
  <si>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</si>
  <si>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</si>
  <si>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</si>
  <si>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</si>
  <si>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</si>
  <si>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</si>
  <si>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</si>
  <si>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</si>
  <si>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</si>
  <si>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</si>
  <si>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</si>
  <si>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</si>
  <si>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</si>
  <si>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</si>
  <si>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</si>
  <si>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</si>
  <si>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</si>
  <si>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</si>
  <si>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</si>
  <si>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</si>
  <si>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</si>
  <si>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</si>
  <si>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</si>
  <si>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</si>
  <si>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</si>
  <si>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</si>
  <si>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</si>
  <si>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</si>
  <si>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</si>
  <si>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</si>
  <si>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</si>
  <si>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</si>
  <si>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</si>
  <si>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</si>
  <si>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</si>
  <si>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</si>
  <si>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</si>
  <si>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</si>
  <si>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</si>
  <si>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</si>
  <si>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</si>
  <si>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</si>
  <si>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</si>
  <si>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</si>
  <si>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</si>
  <si>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</si>
  <si>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</si>
  <si>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</si>
  <si>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</si>
  <si>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</si>
  <si>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</si>
  <si>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</si>
  <si>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</si>
  <si>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</si>
  <si>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</si>
  <si>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</si>
  <si>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</si>
  <si>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</si>
  <si>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</si>
  <si>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</si>
  <si>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</si>
  <si>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</si>
  <si>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</si>
  <si>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</si>
  <si>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1,00 - 1,60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</si>
  <si>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</si>
  <si>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</si>
  <si>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</si>
  <si>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</si>
  <si>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</si>
  <si>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</si>
  <si>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</si>
  <si>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</si>
  <si>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</si>
  <si>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</si>
  <si>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</si>
  <si>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</si>
  <si>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</si>
  <si>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</si>
  <si>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</si>
  <si>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</si>
  <si>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</si>
  <si>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</si>
  <si>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</si>
  <si>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</si>
  <si>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1,00 - 1,70</t>
  </si>
  <si>
    <t>0,40 - 0,60</t>
  </si>
  <si>
    <t>2,80 - 3,20</t>
  </si>
  <si>
    <t>0,40 - 0,50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</si>
  <si>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</si>
  <si>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</si>
  <si>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</si>
  <si>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</si>
  <si>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</si>
  <si>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</si>
  <si>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</si>
  <si>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</si>
  <si>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</si>
  <si>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</si>
  <si>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1,20 - 1,80</t>
  </si>
  <si>
    <t>1,40 - 1,80</t>
  </si>
  <si>
    <t>0,33 - 0,37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</si>
  <si>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</si>
  <si>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</si>
  <si>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</si>
  <si>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</si>
  <si>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</si>
  <si>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1,10 - 1,60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</si>
  <si>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</si>
  <si>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</si>
  <si>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</si>
  <si>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</si>
  <si>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</si>
  <si>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</si>
  <si>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2,00 - 2,40</t>
  </si>
  <si>
    <t xml:space="preserve">                            Άνεμοι: ασθενείς / Wind: light winds</t>
  </si>
  <si>
    <t>0,12 - 0,20</t>
  </si>
  <si>
    <t>2,50 - 3,00</t>
  </si>
  <si>
    <t>Ρόδια / Pomegranates</t>
  </si>
  <si>
    <t>2,60 - 3,80</t>
  </si>
  <si>
    <t>1,00 - 1,80</t>
  </si>
  <si>
    <t>1,70 - 2,30</t>
  </si>
  <si>
    <t xml:space="preserve">                             Καιρός: αραιές νεφώσεις / Weather: sunny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</si>
  <si>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</si>
  <si>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</si>
  <si>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</si>
  <si>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</si>
  <si>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0,60 - 0,90 </t>
  </si>
  <si>
    <t xml:space="preserve">1,60 - 2,00 </t>
  </si>
  <si>
    <t>1,00 - 1,50</t>
  </si>
  <si>
    <t>0,90 - 1,30</t>
  </si>
  <si>
    <t>1,20 - 1,50</t>
  </si>
  <si>
    <t>0,60 - 0,90</t>
  </si>
  <si>
    <t>1,70 - 2,10</t>
  </si>
  <si>
    <t>3,50 - 4,40</t>
  </si>
  <si>
    <t>1,90 - 2,40</t>
  </si>
  <si>
    <t xml:space="preserve"> Θερμοκρασία: 21 - 28 β. / Temperature: 21 - 28 d.  </t>
  </si>
  <si>
    <t>Αριθμός/Number: 12217</t>
  </si>
  <si>
    <t>Παρασκευή  18  Σεπτεμβρίου   2026 / Friday  18  September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</si>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</sst>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9" fontId="18" fillId="0" borderId="1" xfId="0" applyNumberFormat="1" applyFont="1" applyBorder="1" applyAlignment="1">
      <alignment horizontal="center" vertical="center"/>
    </xf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topLeftCell="A34" zoomScaleNormal="100" workbookViewId="0">
      <selection activeCell="I66" sqref="I66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150</v>
      </c>
      <c r="K1" s="73"/>
      <c r="L1" s="6"/>
      <c r="N1" s="39" t="s">
        <v>6</v>
      </c>
    </row>
    <row r="2" spans="1:18" x14ac:dyDescent="0.2">
      <c r="C2" s="101" t="s">
        <v>137</v>
      </c>
      <c r="D2" s="101"/>
      <c r="E2" s="101"/>
      <c r="F2" s="101"/>
      <c r="G2" s="101"/>
      <c r="H2" s="101"/>
      <c r="I2" s="6" t="s">
        <v>136</v>
      </c>
      <c r="J2" s="6"/>
      <c r="K2" s="73"/>
      <c r="L2" s="6"/>
    </row>
    <row r="3" spans="1:18" x14ac:dyDescent="0.2">
      <c r="A3" s="10"/>
      <c r="B3" s="10"/>
      <c r="C3" s="107" t="s">
        <v>140</v>
      </c>
      <c r="D3" s="107"/>
      <c r="E3" s="107"/>
      <c r="F3" s="107"/>
      <c r="G3" s="107"/>
      <c r="H3" s="107"/>
      <c r="I3" s="6" t="s">
        <v>129</v>
      </c>
      <c r="J3" s="6"/>
      <c r="K3" s="73"/>
      <c r="L3" s="6"/>
    </row>
    <row r="4" spans="1:18" x14ac:dyDescent="0.2">
      <c r="A4" s="10"/>
      <c r="B4" s="10"/>
      <c r="C4" s="101" t="s">
        <v>47</v>
      </c>
      <c r="D4" s="101"/>
      <c r="E4" s="101"/>
      <c r="F4" s="101"/>
      <c r="I4" s="102" t="s">
        <v>94</v>
      </c>
      <c r="J4" s="102"/>
    </row>
    <row r="5" spans="1:18" x14ac:dyDescent="0.2">
      <c r="A5" s="10"/>
      <c r="B5" s="10"/>
      <c r="C5" s="101" t="s">
        <v>69</v>
      </c>
      <c r="D5" s="101"/>
      <c r="E5" s="101"/>
      <c r="F5" s="101"/>
      <c r="I5" s="102" t="s">
        <v>151</v>
      </c>
      <c r="J5" s="102"/>
      <c r="L5" s="2"/>
      <c r="M5" s="75"/>
      <c r="N5" s="7"/>
    </row>
    <row r="6" spans="1:18" x14ac:dyDescent="0.2">
      <c r="B6" s="2"/>
      <c r="C6" s="101" t="s">
        <v>48</v>
      </c>
      <c r="D6" s="101"/>
      <c r="E6" s="101"/>
      <c r="F6" s="101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3" t="s">
        <v>62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</row>
    <row r="9" spans="1:18" ht="15" customHeight="1" x14ac:dyDescent="0.25">
      <c r="A9" s="104" t="s">
        <v>152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P9" s="3"/>
    </row>
    <row r="10" spans="1:18" ht="13.5" customHeight="1" x14ac:dyDescent="0.2">
      <c r="A10" s="29"/>
      <c r="B10" s="29"/>
      <c r="C10" s="105" t="s">
        <v>7</v>
      </c>
      <c r="D10" s="105"/>
      <c r="E10" s="105"/>
      <c r="F10" s="105"/>
      <c r="G10" s="105"/>
      <c r="H10" s="29"/>
      <c r="I10" s="105" t="s">
        <v>8</v>
      </c>
      <c r="J10" s="105"/>
      <c r="K10" s="105"/>
      <c r="L10" s="105" t="s">
        <v>9</v>
      </c>
      <c r="M10" s="105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98" t="s">
        <v>10</v>
      </c>
      <c r="E11" s="98"/>
      <c r="F11" s="98" t="s">
        <v>11</v>
      </c>
      <c r="G11" s="98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4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6" t="s">
        <v>3</v>
      </c>
      <c r="E12" s="106"/>
      <c r="F12" s="106" t="s">
        <v>3</v>
      </c>
      <c r="G12" s="106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5" t="s">
        <v>141</v>
      </c>
      <c r="E13" s="95"/>
      <c r="F13" s="95" t="s">
        <v>92</v>
      </c>
      <c r="G13" s="95"/>
      <c r="H13" s="53">
        <v>18100</v>
      </c>
      <c r="I13" s="61">
        <v>0.7</v>
      </c>
      <c r="J13" s="78">
        <v>0.8</v>
      </c>
      <c r="K13" s="78">
        <v>0.45</v>
      </c>
      <c r="L13" s="68">
        <f>(I13/J13)-1</f>
        <v>-0.12500000000000011</v>
      </c>
      <c r="M13" s="85">
        <f>(I13/K13)-1</f>
        <v>0.55555555555555536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5" t="s">
        <v>142</v>
      </c>
      <c r="E14" s="95"/>
      <c r="F14" s="95"/>
      <c r="G14" s="95"/>
      <c r="H14" s="51"/>
      <c r="I14" s="61">
        <v>1.8</v>
      </c>
      <c r="J14" s="78">
        <v>1</v>
      </c>
      <c r="K14" s="78">
        <v>0.8</v>
      </c>
      <c r="L14" s="68">
        <f>(I14/J14)-1</f>
        <v>0.8</v>
      </c>
      <c r="M14" s="85">
        <f t="shared" ref="M14:M36" si="0">(I14/K14)-1</f>
        <v>1.25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5" t="s">
        <v>104</v>
      </c>
      <c r="E15" s="95"/>
      <c r="F15" s="95" t="s">
        <v>91</v>
      </c>
      <c r="G15" s="95"/>
      <c r="H15" s="51">
        <v>50</v>
      </c>
      <c r="I15" s="61">
        <v>0.5</v>
      </c>
      <c r="J15" s="78">
        <v>0.5</v>
      </c>
      <c r="K15" s="78">
        <v>0.45</v>
      </c>
      <c r="L15" s="68">
        <f t="shared" ref="L15:L36" si="1">(I15/J15)-1</f>
        <v>0</v>
      </c>
      <c r="M15" s="85">
        <f t="shared" si="0"/>
        <v>0.11111111111111116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5" t="s">
        <v>143</v>
      </c>
      <c r="E16" s="95"/>
      <c r="F16" s="95"/>
      <c r="G16" s="95"/>
      <c r="H16" s="51">
        <v>5200</v>
      </c>
      <c r="I16" s="61">
        <v>1.2</v>
      </c>
      <c r="J16" s="78">
        <v>1</v>
      </c>
      <c r="K16" s="78">
        <v>0.8</v>
      </c>
      <c r="L16" s="68">
        <f t="shared" si="1"/>
        <v>0.19999999999999996</v>
      </c>
      <c r="M16" s="85">
        <f t="shared" si="0"/>
        <v>0.49999999999999978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2" t="s">
        <v>74</v>
      </c>
      <c r="E17" s="93"/>
      <c r="F17" s="92"/>
      <c r="G17" s="93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5" t="s">
        <v>97</v>
      </c>
      <c r="E18" s="95"/>
      <c r="F18" s="95" t="s">
        <v>96</v>
      </c>
      <c r="G18" s="95"/>
      <c r="H18" s="51">
        <v>12300</v>
      </c>
      <c r="I18" s="61">
        <v>0.7</v>
      </c>
      <c r="J18" s="78">
        <v>0.7</v>
      </c>
      <c r="K18" s="78">
        <v>0.6</v>
      </c>
      <c r="L18" s="68">
        <f t="shared" si="1"/>
        <v>0</v>
      </c>
      <c r="M18" s="85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5" t="s">
        <v>144</v>
      </c>
      <c r="E19" s="95"/>
      <c r="F19" s="95" t="s">
        <v>73</v>
      </c>
      <c r="G19" s="95"/>
      <c r="H19" s="51">
        <v>10400</v>
      </c>
      <c r="I19" s="61">
        <v>1.1000000000000001</v>
      </c>
      <c r="J19" s="78">
        <v>1</v>
      </c>
      <c r="K19" s="78">
        <v>1</v>
      </c>
      <c r="L19" s="68">
        <f t="shared" si="1"/>
        <v>0.10000000000000009</v>
      </c>
      <c r="M19" s="85">
        <f t="shared" si="0"/>
        <v>0.10000000000000009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45</v>
      </c>
      <c r="C20" s="16"/>
      <c r="D20" s="95" t="s">
        <v>100</v>
      </c>
      <c r="E20" s="95"/>
      <c r="F20" s="95"/>
      <c r="G20" s="95"/>
      <c r="H20" s="51">
        <v>200</v>
      </c>
      <c r="I20" s="61">
        <v>0.5</v>
      </c>
      <c r="J20" s="78">
        <v>0.6</v>
      </c>
      <c r="K20" s="78">
        <v>0.4</v>
      </c>
      <c r="L20" s="68">
        <f t="shared" si="1"/>
        <v>-0.16666666666666663</v>
      </c>
      <c r="M20" s="85">
        <f t="shared" si="0"/>
        <v>0.25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18</v>
      </c>
      <c r="C21" s="16"/>
      <c r="D21" s="95" t="s">
        <v>75</v>
      </c>
      <c r="E21" s="95"/>
      <c r="F21" s="95" t="s">
        <v>88</v>
      </c>
      <c r="G21" s="95"/>
      <c r="H21" s="51">
        <v>98200</v>
      </c>
      <c r="I21" s="61">
        <v>0.54</v>
      </c>
      <c r="J21" s="78">
        <v>0.54</v>
      </c>
      <c r="K21" s="78">
        <v>0.59</v>
      </c>
      <c r="L21" s="68">
        <f t="shared" si="1"/>
        <v>0</v>
      </c>
      <c r="M21" s="85">
        <f t="shared" si="0"/>
        <v>-8.4745762711864292E-2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58</v>
      </c>
      <c r="C22" s="16"/>
      <c r="D22" s="95" t="s">
        <v>100</v>
      </c>
      <c r="E22" s="95"/>
      <c r="F22" s="95"/>
      <c r="G22" s="95"/>
      <c r="H22" s="51">
        <v>30700</v>
      </c>
      <c r="I22" s="61">
        <v>0.45</v>
      </c>
      <c r="J22" s="78">
        <v>0.45</v>
      </c>
      <c r="K22" s="78">
        <v>0.4</v>
      </c>
      <c r="L22" s="68">
        <f t="shared" si="1"/>
        <v>0</v>
      </c>
      <c r="M22" s="85">
        <f t="shared" si="0"/>
        <v>0.125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19</v>
      </c>
      <c r="C23" s="16"/>
      <c r="D23" s="92" t="s">
        <v>118</v>
      </c>
      <c r="E23" s="93"/>
      <c r="F23" s="95" t="s">
        <v>105</v>
      </c>
      <c r="G23" s="95"/>
      <c r="I23" s="61">
        <v>1.4</v>
      </c>
      <c r="J23" s="78">
        <v>1.4</v>
      </c>
      <c r="K23" s="78">
        <v>1.1000000000000001</v>
      </c>
      <c r="L23" s="68">
        <f t="shared" si="1"/>
        <v>0</v>
      </c>
      <c r="M23" s="85">
        <f t="shared" si="0"/>
        <v>0.27272727272727249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2" t="s">
        <v>145</v>
      </c>
      <c r="E24" s="93"/>
      <c r="F24" s="95" t="s">
        <v>105</v>
      </c>
      <c r="G24" s="95"/>
      <c r="H24" s="53">
        <v>17900</v>
      </c>
      <c r="I24" s="63">
        <v>1.3</v>
      </c>
      <c r="J24" s="78">
        <v>1.4</v>
      </c>
      <c r="K24" s="78">
        <v>0.9</v>
      </c>
      <c r="L24" s="68">
        <f t="shared" si="1"/>
        <v>-7.1428571428571286E-2</v>
      </c>
      <c r="M24" s="85">
        <f t="shared" si="0"/>
        <v>0.44444444444444442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2" t="s">
        <v>105</v>
      </c>
      <c r="E25" s="93"/>
      <c r="F25" s="95" t="s">
        <v>112</v>
      </c>
      <c r="G25" s="95"/>
      <c r="H25" s="54">
        <v>7300</v>
      </c>
      <c r="I25" s="16">
        <v>0.9</v>
      </c>
      <c r="J25" s="88">
        <v>0.8</v>
      </c>
      <c r="K25" s="78">
        <v>0.9</v>
      </c>
      <c r="L25" s="68">
        <f t="shared" si="1"/>
        <v>0.125</v>
      </c>
      <c r="M25" s="85">
        <f t="shared" si="0"/>
        <v>0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95" t="s">
        <v>93</v>
      </c>
      <c r="E26" s="95"/>
      <c r="F26" s="95" t="s">
        <v>89</v>
      </c>
      <c r="G26" s="95"/>
      <c r="H26" s="55">
        <v>105400</v>
      </c>
      <c r="I26" s="64">
        <v>0.56999999999999995</v>
      </c>
      <c r="J26" s="78">
        <v>0.56999999999999995</v>
      </c>
      <c r="K26" s="78">
        <v>0.55000000000000004</v>
      </c>
      <c r="L26" s="68">
        <f t="shared" si="1"/>
        <v>0</v>
      </c>
      <c r="M26" s="85">
        <f t="shared" si="0"/>
        <v>3.6363636363636154E-2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67</v>
      </c>
      <c r="C27" s="16"/>
      <c r="D27" s="92" t="s">
        <v>146</v>
      </c>
      <c r="E27" s="93"/>
      <c r="F27" s="95" t="s">
        <v>102</v>
      </c>
      <c r="G27" s="95"/>
      <c r="H27" s="51">
        <v>13100</v>
      </c>
      <c r="I27" s="61">
        <v>0.7</v>
      </c>
      <c r="J27" s="78">
        <v>0.8</v>
      </c>
      <c r="K27" s="78">
        <v>0.6</v>
      </c>
      <c r="L27" s="68">
        <f t="shared" si="1"/>
        <v>-0.12500000000000011</v>
      </c>
      <c r="M27" s="85">
        <f t="shared" si="0"/>
        <v>0.16666666666666674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42</v>
      </c>
      <c r="C28" s="16"/>
      <c r="D28" s="95" t="s">
        <v>121</v>
      </c>
      <c r="E28" s="95"/>
      <c r="F28" s="95" t="s">
        <v>120</v>
      </c>
      <c r="G28" s="95"/>
      <c r="I28" s="61">
        <v>1.3</v>
      </c>
      <c r="J28" s="78">
        <v>1.2</v>
      </c>
      <c r="K28" s="78">
        <v>1</v>
      </c>
      <c r="L28" s="68">
        <f t="shared" si="1"/>
        <v>8.3333333333333481E-2</v>
      </c>
      <c r="M28" s="85">
        <f t="shared" si="0"/>
        <v>0.30000000000000004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95" t="s">
        <v>118</v>
      </c>
      <c r="E29" s="95"/>
      <c r="F29" s="95" t="s">
        <v>119</v>
      </c>
      <c r="G29" s="95"/>
      <c r="H29" s="51">
        <v>35700</v>
      </c>
      <c r="I29" s="61">
        <v>1.4</v>
      </c>
      <c r="J29" s="78">
        <v>1.2</v>
      </c>
      <c r="K29" s="78">
        <v>1.2</v>
      </c>
      <c r="L29" s="68">
        <f t="shared" si="1"/>
        <v>0.16666666666666674</v>
      </c>
      <c r="M29" s="85">
        <f t="shared" si="0"/>
        <v>0.16666666666666674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41</v>
      </c>
      <c r="C30" s="16"/>
      <c r="D30" s="95" t="s">
        <v>118</v>
      </c>
      <c r="E30" s="95"/>
      <c r="F30" s="95" t="s">
        <v>119</v>
      </c>
      <c r="G30" s="95"/>
      <c r="H30" s="51"/>
      <c r="I30" s="61">
        <v>1.4</v>
      </c>
      <c r="J30" s="78">
        <v>1.4</v>
      </c>
      <c r="K30" s="78">
        <v>1.5</v>
      </c>
      <c r="L30" s="68">
        <f t="shared" si="1"/>
        <v>0</v>
      </c>
      <c r="M30" s="85">
        <f t="shared" si="0"/>
        <v>-6.6666666666666763E-2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56</v>
      </c>
      <c r="C31" s="16" t="s">
        <v>0</v>
      </c>
      <c r="D31" s="92" t="s">
        <v>130</v>
      </c>
      <c r="E31" s="93"/>
      <c r="F31" s="92" t="s">
        <v>90</v>
      </c>
      <c r="G31" s="93"/>
      <c r="H31" s="51"/>
      <c r="I31" s="61">
        <v>0.16</v>
      </c>
      <c r="J31" s="78">
        <v>0.14000000000000001</v>
      </c>
      <c r="K31" s="78">
        <v>0.22</v>
      </c>
      <c r="L31" s="68">
        <f t="shared" si="1"/>
        <v>0.14285714285714279</v>
      </c>
      <c r="M31" s="85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38</v>
      </c>
      <c r="C32" s="16"/>
      <c r="D32" s="95" t="s">
        <v>92</v>
      </c>
      <c r="E32" s="95"/>
      <c r="F32" s="92"/>
      <c r="G32" s="94"/>
      <c r="H32" s="51">
        <v>50</v>
      </c>
      <c r="I32" s="60">
        <v>0.4</v>
      </c>
      <c r="J32" s="79">
        <v>0.4</v>
      </c>
      <c r="K32" s="79">
        <v>0.55000000000000004</v>
      </c>
      <c r="L32" s="68">
        <f t="shared" si="1"/>
        <v>0</v>
      </c>
      <c r="M32" s="85">
        <f t="shared" si="0"/>
        <v>-0.27272727272727271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23</v>
      </c>
      <c r="C33" s="16"/>
      <c r="D33" s="92" t="s">
        <v>106</v>
      </c>
      <c r="E33" s="93"/>
      <c r="F33" s="95" t="s">
        <v>119</v>
      </c>
      <c r="G33" s="95"/>
      <c r="H33" s="51">
        <v>4600</v>
      </c>
      <c r="I33" s="61">
        <v>1.5</v>
      </c>
      <c r="J33" s="78">
        <v>1.6</v>
      </c>
      <c r="K33" s="78">
        <v>1</v>
      </c>
      <c r="L33" s="68">
        <f t="shared" si="1"/>
        <v>-6.25E-2</v>
      </c>
      <c r="M33" s="85">
        <f t="shared" si="0"/>
        <v>0.5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49</v>
      </c>
      <c r="C34" s="16"/>
      <c r="D34" s="92" t="s">
        <v>131</v>
      </c>
      <c r="E34" s="93"/>
      <c r="F34" s="95"/>
      <c r="G34" s="95"/>
      <c r="H34" s="51">
        <v>2800</v>
      </c>
      <c r="I34" s="61">
        <v>2.7</v>
      </c>
      <c r="J34" s="78">
        <v>2.6</v>
      </c>
      <c r="K34" s="78">
        <v>2.2000000000000002</v>
      </c>
      <c r="L34" s="68">
        <f>(I34/J34)-1</f>
        <v>3.8461538461538547E-2</v>
      </c>
      <c r="M34" s="85">
        <f t="shared" si="0"/>
        <v>0.22727272727272729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24</v>
      </c>
      <c r="C35" s="16"/>
      <c r="D35" s="92" t="s">
        <v>87</v>
      </c>
      <c r="E35" s="93"/>
      <c r="F35" s="92" t="s">
        <v>86</v>
      </c>
      <c r="G35" s="93"/>
      <c r="H35" s="51">
        <v>6400</v>
      </c>
      <c r="I35" s="61">
        <v>3.8</v>
      </c>
      <c r="J35" s="78">
        <v>3.8</v>
      </c>
      <c r="K35" s="78">
        <v>4.5</v>
      </c>
      <c r="L35" s="68">
        <f t="shared" si="1"/>
        <v>0</v>
      </c>
      <c r="M35" s="85">
        <f t="shared" si="0"/>
        <v>-0.15555555555555556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2" t="s">
        <v>147</v>
      </c>
      <c r="E36" s="93"/>
      <c r="F36" s="92"/>
      <c r="G36" s="94"/>
      <c r="H36" s="51">
        <v>4200</v>
      </c>
      <c r="I36" s="61">
        <v>1.9</v>
      </c>
      <c r="J36" s="78">
        <v>2.2000000000000002</v>
      </c>
      <c r="K36" s="78">
        <v>1.7</v>
      </c>
      <c r="L36" s="68">
        <f t="shared" si="1"/>
        <v>-0.13636363636363646</v>
      </c>
      <c r="M36" s="85">
        <f t="shared" si="0"/>
        <v>0.11764705882352944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>
        <v>2</v>
      </c>
      <c r="D37" s="96" t="s">
        <v>113</v>
      </c>
      <c r="E37" s="97"/>
      <c r="F37" s="92" t="s">
        <v>119</v>
      </c>
      <c r="G37" s="93"/>
      <c r="H37" s="51">
        <v>90300</v>
      </c>
      <c r="I37" s="62">
        <v>1.5</v>
      </c>
      <c r="J37" s="89">
        <v>1.3</v>
      </c>
      <c r="K37" s="80">
        <v>1.2</v>
      </c>
      <c r="L37" s="68">
        <f>(I37/J37)-1</f>
        <v>0.15384615384615374</v>
      </c>
      <c r="M37" s="85">
        <f>(I37/K37)-1</f>
        <v>0.25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72</v>
      </c>
      <c r="C38" s="16"/>
      <c r="D38" s="96" t="s">
        <v>148</v>
      </c>
      <c r="E38" s="97"/>
      <c r="F38" s="92" t="s">
        <v>131</v>
      </c>
      <c r="G38" s="93"/>
      <c r="H38" s="51"/>
      <c r="I38" s="62">
        <v>3.9</v>
      </c>
      <c r="J38" s="89">
        <v>3.4</v>
      </c>
      <c r="K38" s="90">
        <v>0</v>
      </c>
      <c r="L38" s="68">
        <f>(I38/J38)-1</f>
        <v>0.14705882352941169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81</v>
      </c>
      <c r="C39" s="16"/>
      <c r="D39" s="96" t="s">
        <v>133</v>
      </c>
      <c r="E39" s="97"/>
      <c r="F39" s="92" t="s">
        <v>128</v>
      </c>
      <c r="G39" s="93"/>
      <c r="H39" s="51">
        <v>11700</v>
      </c>
      <c r="I39" s="62">
        <v>3</v>
      </c>
      <c r="J39" s="89">
        <v>3.3</v>
      </c>
      <c r="K39" s="80">
        <v>2.2999999999999998</v>
      </c>
      <c r="L39" s="68">
        <f>(I39/J39)-1</f>
        <v>-9.0909090909090828E-2</v>
      </c>
      <c r="M39" s="85">
        <f>(I39/K39)-1</f>
        <v>0.30434782608695654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2" t="s">
        <v>27</v>
      </c>
      <c r="C40" s="112"/>
      <c r="D40" s="112"/>
      <c r="E40" s="112"/>
      <c r="F40" s="112"/>
      <c r="G40" s="112"/>
      <c r="H40" s="56">
        <f>SUM(H13:H39)</f>
        <v>474650</v>
      </c>
      <c r="I40" s="110"/>
      <c r="J40" s="110"/>
      <c r="K40" s="110"/>
      <c r="L40" s="110"/>
      <c r="M40" s="110"/>
      <c r="N40" s="111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1"/>
      <c r="L41" s="43"/>
      <c r="M41" s="81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12</v>
      </c>
      <c r="C46" s="31" t="s">
        <v>44</v>
      </c>
      <c r="D46" s="98" t="s">
        <v>10</v>
      </c>
      <c r="E46" s="98"/>
      <c r="F46" s="98" t="s">
        <v>11</v>
      </c>
      <c r="G46" s="98"/>
      <c r="H46" s="31" t="s">
        <v>13</v>
      </c>
      <c r="I46" s="32" t="s">
        <v>37</v>
      </c>
      <c r="J46" s="32" t="s">
        <v>14</v>
      </c>
      <c r="K46" s="76" t="s">
        <v>32</v>
      </c>
      <c r="L46" s="30" t="s">
        <v>33</v>
      </c>
      <c r="M46" s="84" t="s">
        <v>34</v>
      </c>
      <c r="N46" s="31" t="s">
        <v>35</v>
      </c>
      <c r="O46" s="12"/>
      <c r="P46" s="12"/>
      <c r="Q46" s="12"/>
    </row>
    <row r="47" spans="1:20" ht="15" customHeight="1" x14ac:dyDescent="0.2">
      <c r="A47" s="33"/>
      <c r="B47" s="37" t="s">
        <v>36</v>
      </c>
      <c r="C47" s="35" t="s">
        <v>3</v>
      </c>
      <c r="D47" s="99" t="s">
        <v>3</v>
      </c>
      <c r="E47" s="100"/>
      <c r="F47" s="99" t="s">
        <v>3</v>
      </c>
      <c r="G47" s="100"/>
      <c r="H47" s="35" t="s">
        <v>4</v>
      </c>
      <c r="I47" s="35" t="s">
        <v>3</v>
      </c>
      <c r="J47" s="35" t="s">
        <v>3</v>
      </c>
      <c r="K47" s="82" t="s">
        <v>3</v>
      </c>
      <c r="L47" s="35" t="s">
        <v>5</v>
      </c>
      <c r="M47" s="82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109</v>
      </c>
      <c r="C48" s="16">
        <v>4.5</v>
      </c>
      <c r="D48" s="92" t="s">
        <v>110</v>
      </c>
      <c r="E48" s="93"/>
      <c r="F48" s="92"/>
      <c r="G48" s="94"/>
      <c r="H48" s="57">
        <v>4500</v>
      </c>
      <c r="I48" s="65">
        <v>2.9</v>
      </c>
      <c r="J48" s="70">
        <v>2.9</v>
      </c>
      <c r="K48" s="70">
        <v>4</v>
      </c>
      <c r="L48" s="69">
        <f t="shared" ref="L48:L61" si="2">(I48/J48)-1</f>
        <v>0</v>
      </c>
      <c r="M48" s="69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66</v>
      </c>
      <c r="C49" s="16">
        <v>4.3</v>
      </c>
      <c r="D49" s="92" t="s">
        <v>101</v>
      </c>
      <c r="E49" s="93"/>
      <c r="F49" s="92"/>
      <c r="G49" s="93"/>
      <c r="H49" s="57">
        <v>3800</v>
      </c>
      <c r="I49" s="65">
        <v>3</v>
      </c>
      <c r="J49" s="70">
        <v>3</v>
      </c>
      <c r="K49" s="70">
        <v>3</v>
      </c>
      <c r="L49" s="68">
        <f t="shared" si="2"/>
        <v>0</v>
      </c>
      <c r="M49" s="69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28</v>
      </c>
      <c r="C50" s="16"/>
      <c r="D50" s="92" t="s">
        <v>99</v>
      </c>
      <c r="E50" s="93"/>
      <c r="F50" s="92"/>
      <c r="G50" s="93"/>
      <c r="H50" s="57">
        <v>10600</v>
      </c>
      <c r="I50" s="65">
        <v>1.3</v>
      </c>
      <c r="J50" s="70">
        <v>1.3</v>
      </c>
      <c r="K50" s="70">
        <v>1.7</v>
      </c>
      <c r="L50" s="68">
        <f t="shared" si="2"/>
        <v>0</v>
      </c>
      <c r="M50" s="69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111</v>
      </c>
      <c r="C51" s="16">
        <v>2.2000000000000002</v>
      </c>
      <c r="D51" s="92" t="s">
        <v>106</v>
      </c>
      <c r="E51" s="93"/>
      <c r="F51" s="92" t="s">
        <v>122</v>
      </c>
      <c r="G51" s="94"/>
      <c r="H51" s="57"/>
      <c r="I51" s="65">
        <v>1.6</v>
      </c>
      <c r="J51" s="70">
        <v>1.6</v>
      </c>
      <c r="K51" s="70">
        <v>1.8</v>
      </c>
      <c r="L51" s="69">
        <f t="shared" si="2"/>
        <v>0</v>
      </c>
      <c r="M51" s="69">
        <f t="shared" si="3"/>
        <v>-0.11111111111111105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123</v>
      </c>
      <c r="C52" s="16">
        <v>2</v>
      </c>
      <c r="D52" s="92" t="s">
        <v>127</v>
      </c>
      <c r="E52" s="93"/>
      <c r="F52" s="92" t="s">
        <v>126</v>
      </c>
      <c r="G52" s="94"/>
      <c r="H52" s="57">
        <v>36200</v>
      </c>
      <c r="I52" s="66">
        <v>1.4</v>
      </c>
      <c r="J52" s="70">
        <v>1.4</v>
      </c>
      <c r="K52" s="70">
        <v>1.8</v>
      </c>
      <c r="L52" s="69">
        <f t="shared" si="2"/>
        <v>0</v>
      </c>
      <c r="M52" s="69">
        <f t="shared" si="3"/>
        <v>-0.22222222222222232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70</v>
      </c>
      <c r="C53" s="16"/>
      <c r="D53" s="92" t="s">
        <v>134</v>
      </c>
      <c r="E53" s="93"/>
      <c r="F53" s="92"/>
      <c r="G53" s="93"/>
      <c r="H53" s="53">
        <v>6400</v>
      </c>
      <c r="I53" s="60">
        <v>1.4</v>
      </c>
      <c r="J53" s="71">
        <v>1.3</v>
      </c>
      <c r="K53" s="71">
        <v>1.7</v>
      </c>
      <c r="L53" s="68">
        <f t="shared" si="2"/>
        <v>7.6923076923076872E-2</v>
      </c>
      <c r="M53" s="69">
        <f t="shared" si="3"/>
        <v>-0.17647058823529416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95</v>
      </c>
      <c r="C54" s="16">
        <v>2</v>
      </c>
      <c r="D54" s="92" t="s">
        <v>127</v>
      </c>
      <c r="E54" s="93"/>
      <c r="F54" s="92" t="s">
        <v>105</v>
      </c>
      <c r="G54" s="94"/>
      <c r="H54" s="57">
        <v>21700</v>
      </c>
      <c r="I54" s="60">
        <v>1.4</v>
      </c>
      <c r="J54" s="71">
        <v>1.5</v>
      </c>
      <c r="K54" s="71">
        <v>2.2000000000000002</v>
      </c>
      <c r="L54" s="69">
        <f t="shared" si="2"/>
        <v>-6.6666666666666763E-2</v>
      </c>
      <c r="M54" s="69">
        <f t="shared" si="3"/>
        <v>-0.36363636363636376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76</v>
      </c>
      <c r="C55" s="16"/>
      <c r="D55" s="92" t="s">
        <v>100</v>
      </c>
      <c r="E55" s="93"/>
      <c r="F55" s="92" t="s">
        <v>115</v>
      </c>
      <c r="G55" s="94"/>
      <c r="H55" s="57">
        <v>60300</v>
      </c>
      <c r="I55" s="60">
        <v>0.41</v>
      </c>
      <c r="J55" s="71">
        <v>0.41</v>
      </c>
      <c r="K55" s="71">
        <v>0.28999999999999998</v>
      </c>
      <c r="L55" s="68">
        <f t="shared" si="2"/>
        <v>0</v>
      </c>
      <c r="M55" s="69">
        <f t="shared" si="3"/>
        <v>0.4137931034482758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85</v>
      </c>
      <c r="C56" s="16"/>
      <c r="D56" s="92" t="s">
        <v>98</v>
      </c>
      <c r="E56" s="93"/>
      <c r="F56" s="108" t="s">
        <v>103</v>
      </c>
      <c r="G56" s="109"/>
      <c r="H56" s="57">
        <v>33100</v>
      </c>
      <c r="I56" s="60">
        <v>1.35</v>
      </c>
      <c r="J56" s="71">
        <v>1.35</v>
      </c>
      <c r="K56" s="71">
        <v>1.8</v>
      </c>
      <c r="L56" s="68">
        <f t="shared" si="2"/>
        <v>0</v>
      </c>
      <c r="M56" s="69">
        <f t="shared" si="3"/>
        <v>-0.25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59</v>
      </c>
      <c r="C57" s="16"/>
      <c r="D57" s="92" t="s">
        <v>113</v>
      </c>
      <c r="E57" s="93"/>
      <c r="F57" s="92"/>
      <c r="G57" s="93"/>
      <c r="H57" s="59"/>
      <c r="I57" s="67">
        <v>1.4</v>
      </c>
      <c r="J57" s="71">
        <v>1.4</v>
      </c>
      <c r="K57" s="71">
        <v>1.3</v>
      </c>
      <c r="L57" s="68">
        <f t="shared" si="2"/>
        <v>0</v>
      </c>
      <c r="M57" s="69">
        <f t="shared" si="3"/>
        <v>7.6923076923076872E-2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68</v>
      </c>
      <c r="C58" s="16"/>
      <c r="D58" s="92" t="s">
        <v>114</v>
      </c>
      <c r="E58" s="93"/>
      <c r="F58" s="92" t="s">
        <v>103</v>
      </c>
      <c r="G58" s="93"/>
      <c r="H58" s="58">
        <v>35600</v>
      </c>
      <c r="I58" s="60">
        <v>1.6</v>
      </c>
      <c r="J58" s="71">
        <v>1.6</v>
      </c>
      <c r="K58" s="71">
        <v>1.3</v>
      </c>
      <c r="L58" s="68">
        <f t="shared" si="2"/>
        <v>0</v>
      </c>
      <c r="M58" s="69">
        <f t="shared" si="3"/>
        <v>0.23076923076923084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29</v>
      </c>
      <c r="C59" s="16"/>
      <c r="D59" s="92" t="s">
        <v>80</v>
      </c>
      <c r="E59" s="93"/>
      <c r="F59" s="92" t="s">
        <v>79</v>
      </c>
      <c r="G59" s="92"/>
      <c r="H59" s="53">
        <v>33900</v>
      </c>
      <c r="I59" s="60">
        <v>1.1499999999999999</v>
      </c>
      <c r="J59" s="71">
        <v>1.1499999999999999</v>
      </c>
      <c r="K59" s="71">
        <v>1.2</v>
      </c>
      <c r="L59" s="68">
        <f t="shared" si="2"/>
        <v>0</v>
      </c>
      <c r="M59" s="69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83</v>
      </c>
      <c r="C60" s="16">
        <v>1.9</v>
      </c>
      <c r="D60" s="92" t="s">
        <v>125</v>
      </c>
      <c r="E60" s="93"/>
      <c r="F60" s="92" t="s">
        <v>120</v>
      </c>
      <c r="G60" s="94"/>
      <c r="H60" s="53">
        <v>34500</v>
      </c>
      <c r="I60" s="60">
        <v>1.3</v>
      </c>
      <c r="J60" s="71">
        <v>1.3</v>
      </c>
      <c r="K60" s="71">
        <v>2</v>
      </c>
      <c r="L60" s="68">
        <f t="shared" si="2"/>
        <v>0</v>
      </c>
      <c r="M60" s="69">
        <f t="shared" si="3"/>
        <v>-0.35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77</v>
      </c>
      <c r="C61" s="16"/>
      <c r="D61" s="92" t="s">
        <v>122</v>
      </c>
      <c r="E61" s="93"/>
      <c r="F61" s="92" t="s">
        <v>102</v>
      </c>
      <c r="G61" s="94"/>
      <c r="H61" s="53">
        <v>30800</v>
      </c>
      <c r="I61" s="60">
        <v>0.7</v>
      </c>
      <c r="J61" s="71">
        <v>0.7</v>
      </c>
      <c r="K61" s="71">
        <v>0.6</v>
      </c>
      <c r="L61" s="68">
        <f t="shared" si="2"/>
        <v>0</v>
      </c>
      <c r="M61" s="69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30</v>
      </c>
      <c r="C62" s="16"/>
      <c r="D62" s="92" t="s">
        <v>84</v>
      </c>
      <c r="E62" s="93"/>
      <c r="F62" s="92" t="s">
        <v>73</v>
      </c>
      <c r="G62" s="94"/>
      <c r="H62" s="53">
        <v>37600</v>
      </c>
      <c r="I62" s="60">
        <v>1</v>
      </c>
      <c r="J62" s="71">
        <v>1</v>
      </c>
      <c r="K62" s="71">
        <v>0.95</v>
      </c>
      <c r="L62" s="68">
        <f>(I62/J62)-1</f>
        <v>0</v>
      </c>
      <c r="M62" s="69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82</v>
      </c>
      <c r="C63" s="16">
        <v>1.8</v>
      </c>
      <c r="D63" s="92" t="s">
        <v>125</v>
      </c>
      <c r="E63" s="93"/>
      <c r="F63" s="92" t="s">
        <v>124</v>
      </c>
      <c r="G63" s="94"/>
      <c r="H63" s="53">
        <v>32700</v>
      </c>
      <c r="I63" s="60">
        <v>1.3</v>
      </c>
      <c r="J63" s="71">
        <v>1.3</v>
      </c>
      <c r="K63" s="71">
        <v>2</v>
      </c>
      <c r="L63" s="68">
        <f>(I63/J63)-1</f>
        <v>0</v>
      </c>
      <c r="M63" s="69">
        <f t="shared" ref="M63:M65" si="4">(I63/K63)-1</f>
        <v>-0.35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132</v>
      </c>
      <c r="C64" s="16"/>
      <c r="D64" s="92" t="s">
        <v>135</v>
      </c>
      <c r="E64" s="93"/>
      <c r="F64" s="92"/>
      <c r="G64" s="94"/>
      <c r="H64" s="53">
        <v>6200</v>
      </c>
      <c r="I64" s="60">
        <v>2</v>
      </c>
      <c r="J64" s="91">
        <v>0</v>
      </c>
      <c r="K64" s="71">
        <v>2.2999999999999998</v>
      </c>
      <c r="L64" s="87" t="e">
        <f>(I64/J64)-1</f>
        <v>#DIV/0!</v>
      </c>
      <c r="M64" s="69">
        <f t="shared" si="4"/>
        <v>-0.13043478260869557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107</v>
      </c>
      <c r="C65" s="16">
        <v>2.2000000000000002</v>
      </c>
      <c r="D65" s="92" t="s">
        <v>78</v>
      </c>
      <c r="E65" s="93"/>
      <c r="F65" s="92"/>
      <c r="G65" s="94"/>
      <c r="I65" s="60">
        <v>1.3</v>
      </c>
      <c r="J65" s="71">
        <v>1.3</v>
      </c>
      <c r="K65" s="71">
        <v>1.4</v>
      </c>
      <c r="L65" s="69">
        <f>(I65/J65)-1</f>
        <v>0</v>
      </c>
      <c r="M65" s="69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108</v>
      </c>
      <c r="C66" s="16"/>
      <c r="D66" s="92" t="s">
        <v>149</v>
      </c>
      <c r="E66" s="93"/>
      <c r="F66" s="92" t="s">
        <v>127</v>
      </c>
      <c r="G66" s="94"/>
      <c r="H66" s="53">
        <v>33100</v>
      </c>
      <c r="I66" s="60">
        <v>2.1</v>
      </c>
      <c r="J66" s="71">
        <v>2.2000000000000002</v>
      </c>
      <c r="K66" s="71">
        <v>2</v>
      </c>
      <c r="L66" s="69">
        <f>(I66/J66)-1</f>
        <v>-4.5454545454545525E-2</v>
      </c>
      <c r="M66" s="69">
        <f t="shared" si="3"/>
        <v>5.0000000000000044E-2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23" t="s">
        <v>31</v>
      </c>
      <c r="C67" s="124"/>
      <c r="D67" s="124"/>
      <c r="E67" s="124"/>
      <c r="F67" s="124"/>
      <c r="G67" s="125"/>
      <c r="H67" s="52">
        <f>SUM(H48:H66)</f>
        <v>421000</v>
      </c>
      <c r="I67" s="120" t="s">
        <v>2</v>
      </c>
      <c r="J67" s="121"/>
      <c r="K67" s="121"/>
      <c r="L67" s="121"/>
      <c r="M67" s="121"/>
      <c r="N67" s="122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57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9" t="s">
        <v>116</v>
      </c>
      <c r="K72" s="119"/>
      <c r="L72" s="119"/>
      <c r="M72" s="119"/>
      <c r="N72" s="119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15"/>
      <c r="M73" s="115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7" t="s">
        <v>50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16" t="s">
        <v>117</v>
      </c>
      <c r="M75" s="116"/>
      <c r="N75" s="116"/>
    </row>
    <row r="76" spans="1:17" ht="12.75" customHeight="1" x14ac:dyDescent="0.2">
      <c r="B76" s="107" t="s">
        <v>39</v>
      </c>
      <c r="C76" s="107"/>
      <c r="D76" s="107"/>
      <c r="E76" s="107"/>
      <c r="F76" s="107"/>
      <c r="G76" s="107"/>
      <c r="H76" s="107"/>
      <c r="I76" s="107"/>
      <c r="J76" s="107"/>
      <c r="K76" s="107"/>
    </row>
    <row r="77" spans="1:17" ht="12.75" customHeight="1" x14ac:dyDescent="0.2">
      <c r="B77" s="107" t="s">
        <v>60</v>
      </c>
      <c r="C77" s="107"/>
      <c r="D77" s="107"/>
      <c r="E77" s="107"/>
      <c r="F77" s="107"/>
      <c r="G77" s="107"/>
      <c r="H77" s="107"/>
      <c r="I77" s="107"/>
      <c r="J77" s="107"/>
      <c r="K77" s="107"/>
    </row>
    <row r="78" spans="1:17" ht="12.75" customHeight="1" x14ac:dyDescent="0.2">
      <c r="B78" s="107" t="s">
        <v>40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</row>
    <row r="79" spans="1:17" ht="12.75" customHeight="1" x14ac:dyDescent="0.2">
      <c r="B79" s="118" t="s">
        <v>51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</row>
    <row r="82" spans="1:17" ht="12.75" customHeight="1" x14ac:dyDescent="0.2">
      <c r="A82" s="13"/>
      <c r="B82" s="114" t="s">
        <v>153</v>
      </c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"/>
      <c r="P82" s="11"/>
      <c r="Q82" s="11"/>
    </row>
    <row r="83" spans="1:17" ht="12.75" customHeight="1" x14ac:dyDescent="0.2">
      <c r="B83" s="107" t="s">
        <v>54</v>
      </c>
      <c r="C83" s="107"/>
      <c r="D83" s="107"/>
      <c r="E83" s="107"/>
      <c r="F83" s="107"/>
      <c r="G83" s="107"/>
      <c r="H83" s="107"/>
      <c r="I83" s="107"/>
      <c r="J83" s="107"/>
      <c r="K83" s="107"/>
      <c r="L83" s="115"/>
      <c r="M83" s="115"/>
      <c r="N83" s="115"/>
    </row>
    <row r="84" spans="1:17" x14ac:dyDescent="0.2">
      <c r="B84" s="1" t="s">
        <v>138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7" x14ac:dyDescent="0.2">
      <c r="A85" s="1"/>
      <c r="B85" s="117" t="s">
        <v>139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52</v>
      </c>
      <c r="M90" s="113" t="s">
        <v>53</v>
      </c>
      <c r="N90" s="113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29"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75:K75"/>
    <mergeCell ref="B79:L79"/>
    <mergeCell ref="J72:N72"/>
    <mergeCell ref="I67:N67"/>
    <mergeCell ref="B67:G67"/>
    <mergeCell ref="I40:N40"/>
    <mergeCell ref="D26:E26"/>
    <mergeCell ref="C5:F5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F17:G17"/>
    <mergeCell ref="F16:G16"/>
    <mergeCell ref="F14:G14"/>
    <mergeCell ref="D19:E19"/>
    <mergeCell ref="D14:E14"/>
    <mergeCell ref="F65:G65"/>
    <mergeCell ref="D62:E62"/>
    <mergeCell ref="F62:G62"/>
    <mergeCell ref="F56:G56"/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D49:E49"/>
    <mergeCell ref="F21:G21"/>
    <mergeCell ref="F20:G20"/>
    <mergeCell ref="D15:E15"/>
    <mergeCell ref="D17:E17"/>
    <mergeCell ref="F54:G54"/>
    <mergeCell ref="D54:E54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F19:G19"/>
    <mergeCell ref="F18:G18"/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2026-09-18T07:28:30Z</dcterms:modified>
</cp:coreProperties>
</file>