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55.224\Emporiou\"/>
    </mc:Choice>
  </mc:AlternateContent>
  <xr:revisionPtr revIDLastSave="0" documentId="13_ncr:1_{519ABF4F-39E7-45D6-962F-528B4D3B5AB9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4" i="1" l="1"/>
  <c r="L64" i="1"/>
  <c r="M51" i="1"/>
  <c r="L51" i="1"/>
  <c r="M65" i="1"/>
  <c r="L65" i="1"/>
  <c r="M63" i="1"/>
  <c r="L63" i="1"/>
  <c r="L54" i="1"/>
  <c r="M54" i="1"/>
  <c r="M66" i="1"/>
  <c r="L66" i="1"/>
  <c r="M60" i="1"/>
  <c r="L60" i="1"/>
  <c r="M38" i="1"/>
  <c r="L38" i="1"/>
  <c r="M61" i="1"/>
  <c r="L61" i="1"/>
  <c r="M55" i="1"/>
  <c r="L55" i="1"/>
  <c r="L28" i="1"/>
  <c r="M37" i="1"/>
  <c r="L37" i="1"/>
  <c r="L13" i="1"/>
  <c r="H67" i="1"/>
  <c r="H40" i="1"/>
  <c r="M62" i="1"/>
  <c r="L62" i="1"/>
  <c r="M59" i="1"/>
  <c r="L59" i="1"/>
  <c r="M58" i="1"/>
  <c r="L58" i="1"/>
  <c r="M57" i="1"/>
  <c r="L57" i="1"/>
  <c r="M56" i="1"/>
  <c r="L56" i="1"/>
  <c r="M53" i="1"/>
  <c r="L53" i="1"/>
  <c r="M52" i="1"/>
  <c r="L52" i="1"/>
  <c r="M50" i="1"/>
  <c r="L50" i="1"/>
  <c r="M49" i="1"/>
  <c r="L49" i="1"/>
  <c r="M48" i="1"/>
  <c r="L48" i="1"/>
  <c r="M39" i="1"/>
  <c r="L39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<sst xmlns="http://schemas.openxmlformats.org/spreadsheetml/2006/main" count="206" uniqueCount="157">
  <si>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</si>
  <si>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</si>
  <si>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</si>
  <si>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</si>
  <si>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</si>
  <si>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</si>
  <si>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</si>
  <si>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</si>
  <si>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</si>
  <si>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</si>
  <si>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</si>
  <si>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</si>
  <si>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</si>
  <si>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</si>
  <si>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</si>
  <si>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</si>
  <si>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</si>
  <si>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</si>
  <si>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</si>
  <si>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</si>
  <si>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</si>
  <si>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</si>
  <si>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</si>
  <si>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</si>
  <si>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</si>
  <si>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</si>
  <si>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</si>
  <si>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</si>
  <si>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</si>
  <si>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</si>
  <si>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</si>
  <si>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</si>
  <si>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</si>
  <si>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</si>
  <si>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</si>
  <si>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</si>
  <si>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</si>
  <si>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</si>
  <si>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</si>
  <si>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</si>
  <si>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</si>
  <si>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</si>
  <si>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</si>
  <si>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</si>
  <si>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</si>
  <si>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</si>
  <si>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</si>
  <si>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</si>
  <si>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</si>
  <si>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</si>
  <si>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</si>
  <si>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</si>
  <si>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</si>
  <si>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</si>
  <si>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</si>
  <si>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</si>
  <si>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</si>
  <si>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</si>
  <si>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</si>
  <si>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</si>
  <si>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</si>
  <si>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</si>
  <si>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</si>
  <si>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</si>
  <si>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</si>
  <si>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</si>
  <si>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</si>
  <si>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</si>
  <si>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</si>
  <si>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</si>
  <si>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</si>
  <si>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</si>
  <si>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</si>
  <si>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</si>
  <si>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</si>
  <si>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</si>
  <si>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Καρπούζια / Watermelons</t>
  </si>
  <si>
    <t>Πεπόνια / Melons</t>
  </si>
  <si>
    <t>1,00 - 1,60</t>
  </si>
  <si>
    <t>0,90 - 1,00</t>
  </si>
  <si>
    <t>1,10 - 1,35</t>
  </si>
  <si>
    <t>Φασολάκια / Green beans</t>
  </si>
  <si>
    <t>Ροδάκινα / Peaches</t>
  </si>
  <si>
    <t>Νεκταρίνια / Nectarines</t>
  </si>
  <si>
    <t>0,90 - 1,20</t>
  </si>
  <si>
    <t>Λεμόνια εισαγωγής/ Lemons import</t>
  </si>
  <si>
    <t>2,70 - 3,30</t>
  </si>
  <si>
    <t>3,50 - 4,20</t>
  </si>
  <si>
    <t>0,40 - 0,47</t>
  </si>
  <si>
    <t>0,35 - 0,48</t>
  </si>
  <si>
    <t>0,08 - 0,10</t>
  </si>
  <si>
    <t>0,35 - 0,40</t>
  </si>
  <si>
    <t>0,30 - 0,50</t>
  </si>
  <si>
    <t>0,52 - 0,65</t>
  </si>
  <si>
    <t>Έτος/Year: 52ο</t>
  </si>
  <si>
    <t>Δαμάσκηνα / Plums</t>
  </si>
  <si>
    <t>0,45 - 0,55</t>
  </si>
  <si>
    <t>0,65 - 0,80</t>
  </si>
  <si>
    <t>1,30 - 1,60</t>
  </si>
  <si>
    <t>1,00 - 1,70</t>
  </si>
  <si>
    <t>0,40 - 0,60</t>
  </si>
  <si>
    <t>2,80 - 3,20</t>
  </si>
  <si>
    <t>0,40 - 0,50</t>
  </si>
  <si>
    <t>1,00 - 1,20</t>
  </si>
  <si>
    <t>0,50 - 0,60</t>
  </si>
  <si>
    <t>0,80 - 1,00</t>
  </si>
  <si>
    <t>1,20 - 2,00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</si>
  <si>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</si>
  <si>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</si>
  <si>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</si>
  <si>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</si>
  <si>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</si>
  <si>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0,50 - 0,70</t>
  </si>
  <si>
    <t>1,20 - 1,80</t>
  </si>
  <si>
    <t>1,40 - 1,80</t>
  </si>
  <si>
    <t>0,33 - 0,37</t>
  </si>
  <si>
    <t>1,20 - 1,60</t>
  </si>
  <si>
    <t>0,70 - 1,00</t>
  </si>
  <si>
    <t>0,70 - 0,90</t>
  </si>
  <si>
    <t>1,10 - 1,60</t>
  </si>
  <si>
    <t>0,60 - 1,00</t>
  </si>
  <si>
    <t>Αχλάδια σάντα / Pears santa</t>
  </si>
  <si>
    <t>0,50 - 0,90</t>
  </si>
  <si>
    <t>1,10 - 1,50</t>
  </si>
  <si>
    <t>0,50 - 1,00</t>
  </si>
  <si>
    <t>1,20 - 1,70</t>
  </si>
  <si>
    <t>2,00 - 2,40</t>
  </si>
  <si>
    <t xml:space="preserve">                            Άνεμοι: ασθενείς / Wind: light winds</t>
  </si>
  <si>
    <t>0,12 - 0,20</t>
  </si>
  <si>
    <t>2,50 - 3,00</t>
  </si>
  <si>
    <t>Ρόδια / Pomegranates</t>
  </si>
  <si>
    <t>2,60 - 3,80</t>
  </si>
  <si>
    <t>1,00 - 1,80</t>
  </si>
  <si>
    <t>1,70 - 2,30</t>
  </si>
  <si>
    <t xml:space="preserve">                             Καιρός: αραιές νεφώσεις / Weather: sunny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</si>
  <si>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</si>
  <si>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</si>
  <si>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</si>
  <si>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</si>
  <si>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 xml:space="preserve">1,60 - 2,00 </t>
  </si>
  <si>
    <t>1,00 - 1,50</t>
  </si>
  <si>
    <t>1,20 - 1,50</t>
  </si>
  <si>
    <t>0,60 - 0,90</t>
  </si>
  <si>
    <t>1,70 - 2,10</t>
  </si>
  <si>
    <t>3,50 - 4,40</t>
  </si>
  <si>
    <t>1,90 - 2,40</t>
  </si>
  <si>
    <t>Δευτέρα  21  Σεπτεμβρίου   2026 / Monday  21  September   2026</t>
  </si>
  <si>
    <t>Αριθμός/Number: 12218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</si>
  <si>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12218</t>
    </r>
  </si>
  <si>
    <t xml:space="preserve"> Θερμοκρασία: 19 - 30 β. / Temperature: 19 - 30 d.  </t>
  </si>
  <si>
    <t xml:space="preserve">0,70 - 0,90 </t>
  </si>
  <si>
    <t>1,00 - 1,40</t>
  </si>
  <si>
    <t>1,30 - 1,70</t>
  </si>
  <si>
    <t>1,40 - 2,00</t>
  </si>
  <si>
    <t>0,80 - 1,10</t>
  </si>
  <si>
    <t>Α. Μπόμπα / A. Bompa</t>
  </si>
  <si>
    <t xml:space="preserve"> α/α Ο Προϊστάμενος του τμήματος/For The Head of the 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</si>
</sst>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9" fontId="18" fillId="0" borderId="1" xfId="0" applyNumberFormat="1" applyFont="1" applyBorder="1" applyAlignment="1">
      <alignment horizontal="center" vertical="center"/>
    </xf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8" fillId="0" borderId="7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2" fontId="12" fillId="0" borderId="3" xfId="0" applyNumberFormat="1" applyFont="1" applyBorder="1" applyAlignment="1">
      <alignment horizontal="left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2" fontId="18" fillId="2" borderId="10" xfId="0" applyNumberFormat="1" applyFont="1" applyFill="1" applyBorder="1" applyAlignment="1">
      <alignment horizontal="center" vertical="center"/>
    </xf>
    <xf numFmtId="2" fontId="18" fillId="2" borderId="7" xfId="0" applyNumberFormat="1" applyFont="1" applyFill="1" applyBorder="1" applyAlignment="1">
      <alignment horizontal="center" vertical="center"/>
    </xf>
    <xf numFmtId="2" fontId="18" fillId="0" borderId="7" xfId="1" applyNumberFormat="1" applyFont="1" applyBorder="1" applyAlignment="1">
      <alignment horizontal="center" vertical="center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4"/>
  <sheetViews>
    <sheetView tabSelected="1" zoomScaleNormal="100" workbookViewId="0">
      <selection activeCell="L77" sqref="L77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4" customWidth="1"/>
    <col min="12" max="12" width="14.28515625" style="5" customWidth="1"/>
    <col min="13" max="13" width="13" style="82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149</v>
      </c>
      <c r="K1" s="73"/>
      <c r="L1" s="6"/>
      <c r="N1" s="39" t="s">
        <v>6</v>
      </c>
    </row>
    <row r="2" spans="1:18" x14ac:dyDescent="0.2">
      <c r="C2" s="110" t="s">
        <v>135</v>
      </c>
      <c r="D2" s="110"/>
      <c r="E2" s="110"/>
      <c r="F2" s="110"/>
      <c r="G2" s="110"/>
      <c r="H2" s="110"/>
      <c r="I2" s="6" t="s">
        <v>134</v>
      </c>
      <c r="J2" s="6"/>
      <c r="K2" s="73"/>
      <c r="L2" s="6"/>
    </row>
    <row r="3" spans="1:18" x14ac:dyDescent="0.2">
      <c r="A3" s="10"/>
      <c r="B3" s="10"/>
      <c r="C3" s="95" t="s">
        <v>138</v>
      </c>
      <c r="D3" s="95"/>
      <c r="E3" s="95"/>
      <c r="F3" s="95"/>
      <c r="G3" s="95"/>
      <c r="H3" s="95"/>
      <c r="I3" s="6" t="s">
        <v>127</v>
      </c>
      <c r="J3" s="6"/>
      <c r="K3" s="73"/>
      <c r="L3" s="6"/>
    </row>
    <row r="4" spans="1:18" x14ac:dyDescent="0.2">
      <c r="A4" s="10"/>
      <c r="B4" s="10"/>
      <c r="C4" s="110" t="s">
        <v>47</v>
      </c>
      <c r="D4" s="110"/>
      <c r="E4" s="110"/>
      <c r="F4" s="110"/>
      <c r="I4" s="116" t="s">
        <v>94</v>
      </c>
      <c r="J4" s="116"/>
    </row>
    <row r="5" spans="1:18" x14ac:dyDescent="0.2">
      <c r="A5" s="10"/>
      <c r="B5" s="10"/>
      <c r="C5" s="110" t="s">
        <v>69</v>
      </c>
      <c r="D5" s="110"/>
      <c r="E5" s="110"/>
      <c r="F5" s="110"/>
      <c r="I5" s="116" t="s">
        <v>147</v>
      </c>
      <c r="J5" s="116"/>
      <c r="L5" s="2"/>
      <c r="M5" s="75"/>
      <c r="N5" s="7"/>
    </row>
    <row r="6" spans="1:18" x14ac:dyDescent="0.2">
      <c r="B6" s="2"/>
      <c r="C6" s="110" t="s">
        <v>48</v>
      </c>
      <c r="D6" s="110"/>
      <c r="E6" s="110"/>
      <c r="F6" s="110"/>
      <c r="G6" s="2"/>
      <c r="H6" s="2"/>
      <c r="I6" s="2" t="s">
        <v>0</v>
      </c>
      <c r="J6" s="2"/>
      <c r="K6" s="75"/>
      <c r="L6" s="2"/>
      <c r="M6" s="73"/>
      <c r="N6" s="2"/>
    </row>
    <row r="7" spans="1:18" x14ac:dyDescent="0.2">
      <c r="K7" s="73"/>
      <c r="L7" s="6"/>
      <c r="M7" s="73"/>
      <c r="N7" s="6"/>
    </row>
    <row r="8" spans="1:18" ht="15" customHeight="1" x14ac:dyDescent="0.2">
      <c r="A8" s="117" t="s">
        <v>62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</row>
    <row r="9" spans="1:18" ht="15" customHeight="1" x14ac:dyDescent="0.25">
      <c r="A9" s="118" t="s">
        <v>146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P9" s="3"/>
    </row>
    <row r="10" spans="1:18" ht="13.5" customHeight="1" x14ac:dyDescent="0.2">
      <c r="A10" s="29"/>
      <c r="B10" s="29"/>
      <c r="C10" s="119" t="s">
        <v>7</v>
      </c>
      <c r="D10" s="119"/>
      <c r="E10" s="119"/>
      <c r="F10" s="119"/>
      <c r="G10" s="119"/>
      <c r="H10" s="29"/>
      <c r="I10" s="119" t="s">
        <v>8</v>
      </c>
      <c r="J10" s="119"/>
      <c r="K10" s="119"/>
      <c r="L10" s="119" t="s">
        <v>9</v>
      </c>
      <c r="M10" s="119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121" t="s">
        <v>10</v>
      </c>
      <c r="E11" s="121"/>
      <c r="F11" s="121" t="s">
        <v>11</v>
      </c>
      <c r="G11" s="121"/>
      <c r="H11" s="31" t="s">
        <v>13</v>
      </c>
      <c r="I11" s="32" t="s">
        <v>37</v>
      </c>
      <c r="J11" s="32" t="s">
        <v>14</v>
      </c>
      <c r="K11" s="76" t="s">
        <v>32</v>
      </c>
      <c r="L11" s="30" t="s">
        <v>33</v>
      </c>
      <c r="M11" s="83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20" t="s">
        <v>3</v>
      </c>
      <c r="E12" s="120"/>
      <c r="F12" s="120" t="s">
        <v>3</v>
      </c>
      <c r="G12" s="120"/>
      <c r="H12" s="35" t="s">
        <v>4</v>
      </c>
      <c r="I12" s="35" t="s">
        <v>3</v>
      </c>
      <c r="J12" s="35" t="s">
        <v>3</v>
      </c>
      <c r="K12" s="77" t="s">
        <v>3</v>
      </c>
      <c r="L12" s="36" t="s">
        <v>5</v>
      </c>
      <c r="M12" s="83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109" t="s">
        <v>150</v>
      </c>
      <c r="E13" s="109"/>
      <c r="F13" s="109" t="s">
        <v>100</v>
      </c>
      <c r="G13" s="109"/>
      <c r="H13" s="53">
        <v>20200</v>
      </c>
      <c r="I13" s="61">
        <v>0.8</v>
      </c>
      <c r="J13" s="78">
        <v>0.9</v>
      </c>
      <c r="K13" s="124">
        <v>0.45</v>
      </c>
      <c r="L13" s="68">
        <f>(I13/J13)-1</f>
        <v>-0.11111111111111105</v>
      </c>
      <c r="M13" s="72">
        <f>(I13/K13)-1</f>
        <v>0.7777777777777779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109" t="s">
        <v>139</v>
      </c>
      <c r="E14" s="109"/>
      <c r="F14" s="109"/>
      <c r="G14" s="109"/>
      <c r="H14" s="51"/>
      <c r="I14" s="61">
        <v>1.8</v>
      </c>
      <c r="J14" s="78">
        <v>1</v>
      </c>
      <c r="K14" s="124">
        <v>0.8</v>
      </c>
      <c r="L14" s="68">
        <f>(I14/J14)-1</f>
        <v>0.8</v>
      </c>
      <c r="M14" s="72">
        <f t="shared" ref="M14:M36" si="0">(I14/K14)-1</f>
        <v>1.25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109" t="s">
        <v>104</v>
      </c>
      <c r="E15" s="109"/>
      <c r="F15" s="109" t="s">
        <v>91</v>
      </c>
      <c r="G15" s="109"/>
      <c r="H15" s="51">
        <v>60</v>
      </c>
      <c r="I15" s="61">
        <v>0.5</v>
      </c>
      <c r="J15" s="78">
        <v>0.5</v>
      </c>
      <c r="K15" s="124">
        <v>0.45</v>
      </c>
      <c r="L15" s="68">
        <f t="shared" ref="L15:L36" si="1">(I15/J15)-1</f>
        <v>0</v>
      </c>
      <c r="M15" s="72">
        <f t="shared" si="0"/>
        <v>0.11111111111111116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109" t="s">
        <v>140</v>
      </c>
      <c r="E16" s="109"/>
      <c r="F16" s="109"/>
      <c r="G16" s="109"/>
      <c r="H16" s="51">
        <v>7000</v>
      </c>
      <c r="I16" s="61">
        <v>1.2</v>
      </c>
      <c r="J16" s="78">
        <v>1</v>
      </c>
      <c r="K16" s="124">
        <v>0.8</v>
      </c>
      <c r="L16" s="68">
        <f t="shared" si="1"/>
        <v>0.19999999999999996</v>
      </c>
      <c r="M16" s="72">
        <f t="shared" si="0"/>
        <v>0.49999999999999978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0" t="s">
        <v>74</v>
      </c>
      <c r="E17" s="92"/>
      <c r="F17" s="90"/>
      <c r="G17" s="92"/>
      <c r="H17" s="51">
        <v>50</v>
      </c>
      <c r="I17" s="61">
        <v>0.65</v>
      </c>
      <c r="J17" s="78">
        <v>0.65</v>
      </c>
      <c r="K17" s="124">
        <v>0.6</v>
      </c>
      <c r="L17" s="68">
        <f t="shared" si="1"/>
        <v>0</v>
      </c>
      <c r="M17" s="72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109" t="s">
        <v>97</v>
      </c>
      <c r="E18" s="109"/>
      <c r="F18" s="109" t="s">
        <v>96</v>
      </c>
      <c r="G18" s="109"/>
      <c r="H18" s="51">
        <v>14100</v>
      </c>
      <c r="I18" s="61">
        <v>0.7</v>
      </c>
      <c r="J18" s="78">
        <v>0.7</v>
      </c>
      <c r="K18" s="124">
        <v>0.6</v>
      </c>
      <c r="L18" s="68">
        <f t="shared" si="1"/>
        <v>0</v>
      </c>
      <c r="M18" s="72">
        <f t="shared" si="0"/>
        <v>0.16666666666666674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109" t="s">
        <v>151</v>
      </c>
      <c r="E19" s="109"/>
      <c r="F19" s="109" t="s">
        <v>118</v>
      </c>
      <c r="G19" s="109"/>
      <c r="H19" s="51">
        <v>13300</v>
      </c>
      <c r="I19" s="61">
        <v>1.2</v>
      </c>
      <c r="J19" s="78">
        <v>1.2</v>
      </c>
      <c r="K19" s="124">
        <v>1</v>
      </c>
      <c r="L19" s="68">
        <f t="shared" si="1"/>
        <v>0</v>
      </c>
      <c r="M19" s="72">
        <f t="shared" si="0"/>
        <v>0.19999999999999996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49" t="s">
        <v>45</v>
      </c>
      <c r="C20" s="16"/>
      <c r="D20" s="109" t="s">
        <v>100</v>
      </c>
      <c r="E20" s="109"/>
      <c r="F20" s="109"/>
      <c r="G20" s="109"/>
      <c r="H20" s="51">
        <v>300</v>
      </c>
      <c r="I20" s="61">
        <v>0.5</v>
      </c>
      <c r="J20" s="78">
        <v>0.6</v>
      </c>
      <c r="K20" s="124">
        <v>0.4</v>
      </c>
      <c r="L20" s="68">
        <f t="shared" si="1"/>
        <v>-0.16666666666666663</v>
      </c>
      <c r="M20" s="72">
        <f t="shared" si="0"/>
        <v>0.25</v>
      </c>
      <c r="N20" s="15">
        <v>70</v>
      </c>
      <c r="O20" s="11"/>
      <c r="P20" s="11"/>
      <c r="Q20" s="11"/>
    </row>
    <row r="21" spans="1:17" ht="13.5" customHeight="1" x14ac:dyDescent="0.2">
      <c r="A21" s="15">
        <v>9</v>
      </c>
      <c r="B21" s="18" t="s">
        <v>18</v>
      </c>
      <c r="C21" s="16"/>
      <c r="D21" s="109" t="s">
        <v>75</v>
      </c>
      <c r="E21" s="109"/>
      <c r="F21" s="109" t="s">
        <v>88</v>
      </c>
      <c r="G21" s="109"/>
      <c r="H21" s="51">
        <v>102300</v>
      </c>
      <c r="I21" s="61">
        <v>0.54</v>
      </c>
      <c r="J21" s="78">
        <v>0.54</v>
      </c>
      <c r="K21" s="124">
        <v>0.59</v>
      </c>
      <c r="L21" s="68">
        <f t="shared" si="1"/>
        <v>0</v>
      </c>
      <c r="M21" s="72">
        <f t="shared" si="0"/>
        <v>-8.4745762711864292E-2</v>
      </c>
      <c r="N21" s="15">
        <v>60</v>
      </c>
      <c r="O21" s="11"/>
      <c r="P21" s="11" t="s">
        <v>0</v>
      </c>
      <c r="Q21" s="11"/>
    </row>
    <row r="22" spans="1:17" ht="13.5" customHeight="1" x14ac:dyDescent="0.2">
      <c r="A22" s="15">
        <v>10</v>
      </c>
      <c r="B22" s="18" t="s">
        <v>58</v>
      </c>
      <c r="C22" s="16"/>
      <c r="D22" s="109" t="s">
        <v>100</v>
      </c>
      <c r="E22" s="109"/>
      <c r="F22" s="109"/>
      <c r="G22" s="109"/>
      <c r="H22" s="51">
        <v>30700</v>
      </c>
      <c r="I22" s="61">
        <v>0.45</v>
      </c>
      <c r="J22" s="78">
        <v>0.45</v>
      </c>
      <c r="K22" s="124">
        <v>0.4</v>
      </c>
      <c r="L22" s="68">
        <f t="shared" si="1"/>
        <v>0</v>
      </c>
      <c r="M22" s="72">
        <f t="shared" si="0"/>
        <v>0.125</v>
      </c>
      <c r="N22" s="15">
        <v>70</v>
      </c>
      <c r="O22" s="11"/>
      <c r="P22" s="11"/>
      <c r="Q22" s="11"/>
    </row>
    <row r="23" spans="1:17" ht="13.5" customHeight="1" x14ac:dyDescent="0.2">
      <c r="A23" s="15">
        <v>11</v>
      </c>
      <c r="B23" s="18" t="s">
        <v>19</v>
      </c>
      <c r="C23" s="16"/>
      <c r="D23" s="90" t="s">
        <v>152</v>
      </c>
      <c r="E23" s="92"/>
      <c r="F23" s="109" t="s">
        <v>105</v>
      </c>
      <c r="G23" s="109"/>
      <c r="I23" s="61">
        <v>1.5</v>
      </c>
      <c r="J23" s="78">
        <v>1.4</v>
      </c>
      <c r="K23" s="124">
        <v>1.1000000000000001</v>
      </c>
      <c r="L23" s="68">
        <f t="shared" si="1"/>
        <v>7.1428571428571397E-2</v>
      </c>
      <c r="M23" s="72">
        <f t="shared" si="0"/>
        <v>0.36363636363636354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20</v>
      </c>
      <c r="C24" s="16"/>
      <c r="D24" s="90" t="s">
        <v>141</v>
      </c>
      <c r="E24" s="92"/>
      <c r="F24" s="109" t="s">
        <v>105</v>
      </c>
      <c r="G24" s="109"/>
      <c r="H24" s="53">
        <v>20100</v>
      </c>
      <c r="I24" s="63">
        <v>1.3</v>
      </c>
      <c r="J24" s="78">
        <v>1.4</v>
      </c>
      <c r="K24" s="124">
        <v>0.9</v>
      </c>
      <c r="L24" s="68">
        <f t="shared" si="1"/>
        <v>-7.1428571428571286E-2</v>
      </c>
      <c r="M24" s="72">
        <f t="shared" si="0"/>
        <v>0.44444444444444442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21</v>
      </c>
      <c r="C25" s="16"/>
      <c r="D25" s="90" t="s">
        <v>105</v>
      </c>
      <c r="E25" s="92"/>
      <c r="F25" s="109" t="s">
        <v>112</v>
      </c>
      <c r="G25" s="109"/>
      <c r="H25" s="54">
        <v>9100</v>
      </c>
      <c r="I25" s="16">
        <v>0.9</v>
      </c>
      <c r="J25" s="86">
        <v>0.8</v>
      </c>
      <c r="K25" s="124">
        <v>0.9</v>
      </c>
      <c r="L25" s="68">
        <f t="shared" si="1"/>
        <v>0.125</v>
      </c>
      <c r="M25" s="72">
        <f t="shared" si="0"/>
        <v>0</v>
      </c>
      <c r="N25" s="15">
        <v>75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22</v>
      </c>
      <c r="C26" s="16"/>
      <c r="D26" s="109" t="s">
        <v>93</v>
      </c>
      <c r="E26" s="109"/>
      <c r="F26" s="109" t="s">
        <v>89</v>
      </c>
      <c r="G26" s="109"/>
      <c r="H26" s="55">
        <v>105400</v>
      </c>
      <c r="I26" s="64">
        <v>0.56999999999999995</v>
      </c>
      <c r="J26" s="78">
        <v>0.56999999999999995</v>
      </c>
      <c r="K26" s="124">
        <v>0.55000000000000004</v>
      </c>
      <c r="L26" s="68">
        <f t="shared" si="1"/>
        <v>0</v>
      </c>
      <c r="M26" s="72">
        <f t="shared" si="0"/>
        <v>3.6363636363636154E-2</v>
      </c>
      <c r="N26" s="15">
        <v>60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67</v>
      </c>
      <c r="C27" s="16"/>
      <c r="D27" s="90" t="s">
        <v>142</v>
      </c>
      <c r="E27" s="92"/>
      <c r="F27" s="109" t="s">
        <v>102</v>
      </c>
      <c r="G27" s="109"/>
      <c r="H27" s="51">
        <v>15200</v>
      </c>
      <c r="I27" s="61">
        <v>0.7</v>
      </c>
      <c r="J27" s="78">
        <v>0.8</v>
      </c>
      <c r="K27" s="124">
        <v>0.6</v>
      </c>
      <c r="L27" s="68">
        <f t="shared" si="1"/>
        <v>-0.12500000000000011</v>
      </c>
      <c r="M27" s="72">
        <f t="shared" si="0"/>
        <v>0.16666666666666674</v>
      </c>
      <c r="N27" s="15">
        <v>70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42</v>
      </c>
      <c r="C28" s="16"/>
      <c r="D28" s="109" t="s">
        <v>119</v>
      </c>
      <c r="E28" s="109"/>
      <c r="F28" s="109" t="s">
        <v>118</v>
      </c>
      <c r="G28" s="109"/>
      <c r="I28" s="61">
        <v>1.3</v>
      </c>
      <c r="J28" s="78">
        <v>1.2</v>
      </c>
      <c r="K28" s="124">
        <v>1</v>
      </c>
      <c r="L28" s="68">
        <f t="shared" si="1"/>
        <v>8.3333333333333481E-2</v>
      </c>
      <c r="M28" s="72">
        <f t="shared" si="0"/>
        <v>0.30000000000000004</v>
      </c>
      <c r="N28" s="15">
        <v>70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43</v>
      </c>
      <c r="C29" s="16"/>
      <c r="D29" s="109" t="s">
        <v>116</v>
      </c>
      <c r="E29" s="109"/>
      <c r="F29" s="109" t="s">
        <v>117</v>
      </c>
      <c r="G29" s="109"/>
      <c r="H29" s="51">
        <v>40150</v>
      </c>
      <c r="I29" s="61">
        <v>1.4</v>
      </c>
      <c r="J29" s="78">
        <v>1.5</v>
      </c>
      <c r="K29" s="124">
        <v>1.2</v>
      </c>
      <c r="L29" s="68">
        <f t="shared" si="1"/>
        <v>-6.6666666666666763E-2</v>
      </c>
      <c r="M29" s="72">
        <f t="shared" si="0"/>
        <v>0.16666666666666674</v>
      </c>
      <c r="N29" s="15">
        <v>55</v>
      </c>
      <c r="O29" s="20"/>
      <c r="P29" s="11"/>
      <c r="Q29" s="11"/>
    </row>
    <row r="30" spans="1:17" ht="13.5" customHeight="1" x14ac:dyDescent="0.2">
      <c r="A30" s="15">
        <v>18</v>
      </c>
      <c r="B30" s="18" t="s">
        <v>41</v>
      </c>
      <c r="C30" s="16"/>
      <c r="D30" s="109" t="s">
        <v>116</v>
      </c>
      <c r="E30" s="109"/>
      <c r="F30" s="109" t="s">
        <v>117</v>
      </c>
      <c r="G30" s="109"/>
      <c r="H30" s="51"/>
      <c r="I30" s="61">
        <v>1.4</v>
      </c>
      <c r="J30" s="78">
        <v>1.4</v>
      </c>
      <c r="K30" s="124">
        <v>1.5</v>
      </c>
      <c r="L30" s="68">
        <f t="shared" si="1"/>
        <v>0</v>
      </c>
      <c r="M30" s="72">
        <f t="shared" si="0"/>
        <v>-6.6666666666666763E-2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48" t="s">
        <v>56</v>
      </c>
      <c r="C31" s="16" t="s">
        <v>0</v>
      </c>
      <c r="D31" s="90" t="s">
        <v>128</v>
      </c>
      <c r="E31" s="92"/>
      <c r="F31" s="90" t="s">
        <v>90</v>
      </c>
      <c r="G31" s="92"/>
      <c r="H31" s="51"/>
      <c r="I31" s="61">
        <v>0.16</v>
      </c>
      <c r="J31" s="78">
        <v>0.14000000000000001</v>
      </c>
      <c r="K31" s="124">
        <v>0.22</v>
      </c>
      <c r="L31" s="68">
        <f t="shared" si="1"/>
        <v>0.14285714285714279</v>
      </c>
      <c r="M31" s="72">
        <f t="shared" si="0"/>
        <v>-0.27272727272727271</v>
      </c>
      <c r="N31" s="15">
        <v>65</v>
      </c>
      <c r="O31" s="11"/>
      <c r="P31" s="11"/>
      <c r="Q31" s="11"/>
    </row>
    <row r="32" spans="1:17" ht="13.5" customHeight="1" x14ac:dyDescent="0.2">
      <c r="A32" s="15">
        <v>20</v>
      </c>
      <c r="B32" s="18" t="s">
        <v>38</v>
      </c>
      <c r="C32" s="16"/>
      <c r="D32" s="109" t="s">
        <v>92</v>
      </c>
      <c r="E32" s="109"/>
      <c r="F32" s="90"/>
      <c r="G32" s="91"/>
      <c r="H32" s="51">
        <v>50</v>
      </c>
      <c r="I32" s="60">
        <v>0.4</v>
      </c>
      <c r="J32" s="79">
        <v>0.4</v>
      </c>
      <c r="K32" s="125">
        <v>0.55000000000000004</v>
      </c>
      <c r="L32" s="68">
        <f t="shared" si="1"/>
        <v>0</v>
      </c>
      <c r="M32" s="72">
        <f t="shared" si="0"/>
        <v>-0.27272727272727271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18" t="s">
        <v>23</v>
      </c>
      <c r="C33" s="16"/>
      <c r="D33" s="90" t="s">
        <v>106</v>
      </c>
      <c r="E33" s="92"/>
      <c r="F33" s="109" t="s">
        <v>117</v>
      </c>
      <c r="G33" s="109"/>
      <c r="H33" s="51">
        <v>6400</v>
      </c>
      <c r="I33" s="61">
        <v>1.5</v>
      </c>
      <c r="J33" s="78">
        <v>1.6</v>
      </c>
      <c r="K33" s="124">
        <v>1</v>
      </c>
      <c r="L33" s="68">
        <f t="shared" si="1"/>
        <v>-6.25E-2</v>
      </c>
      <c r="M33" s="72">
        <f t="shared" si="0"/>
        <v>0.5</v>
      </c>
      <c r="N33" s="15">
        <v>95</v>
      </c>
      <c r="O33" s="11"/>
      <c r="P33" s="11"/>
      <c r="Q33" s="11"/>
    </row>
    <row r="34" spans="1:20" ht="13.5" customHeight="1" x14ac:dyDescent="0.2">
      <c r="A34" s="15">
        <v>22</v>
      </c>
      <c r="B34" s="18" t="s">
        <v>49</v>
      </c>
      <c r="C34" s="16"/>
      <c r="D34" s="90" t="s">
        <v>129</v>
      </c>
      <c r="E34" s="92"/>
      <c r="F34" s="109"/>
      <c r="G34" s="109"/>
      <c r="H34" s="51">
        <v>4100</v>
      </c>
      <c r="I34" s="61">
        <v>2.7</v>
      </c>
      <c r="J34" s="78">
        <v>2.6</v>
      </c>
      <c r="K34" s="124">
        <v>2.2000000000000002</v>
      </c>
      <c r="L34" s="68">
        <f>(I34/J34)-1</f>
        <v>3.8461538461538547E-2</v>
      </c>
      <c r="M34" s="72">
        <f t="shared" si="0"/>
        <v>0.22727272727272729</v>
      </c>
      <c r="N34" s="15">
        <v>95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24</v>
      </c>
      <c r="C35" s="16"/>
      <c r="D35" s="90" t="s">
        <v>87</v>
      </c>
      <c r="E35" s="92"/>
      <c r="F35" s="90" t="s">
        <v>86</v>
      </c>
      <c r="G35" s="92"/>
      <c r="H35" s="51">
        <v>8100</v>
      </c>
      <c r="I35" s="61">
        <v>3.8</v>
      </c>
      <c r="J35" s="78">
        <v>3.8</v>
      </c>
      <c r="K35" s="124">
        <v>4.5</v>
      </c>
      <c r="L35" s="68">
        <f t="shared" si="1"/>
        <v>0</v>
      </c>
      <c r="M35" s="72">
        <f t="shared" si="0"/>
        <v>-0.15555555555555556</v>
      </c>
      <c r="N35" s="15">
        <v>65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25</v>
      </c>
      <c r="C36" s="16"/>
      <c r="D36" s="90" t="s">
        <v>143</v>
      </c>
      <c r="E36" s="92"/>
      <c r="F36" s="90"/>
      <c r="G36" s="91"/>
      <c r="H36" s="51">
        <v>4200</v>
      </c>
      <c r="I36" s="61">
        <v>1.9</v>
      </c>
      <c r="J36" s="78">
        <v>2.2000000000000002</v>
      </c>
      <c r="K36" s="124">
        <v>1.7</v>
      </c>
      <c r="L36" s="68">
        <f t="shared" si="1"/>
        <v>-0.13636363636363646</v>
      </c>
      <c r="M36" s="72">
        <f t="shared" si="0"/>
        <v>0.11764705882352944</v>
      </c>
      <c r="N36" s="15">
        <v>90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26</v>
      </c>
      <c r="C37" s="16">
        <v>2.5</v>
      </c>
      <c r="D37" s="112" t="s">
        <v>153</v>
      </c>
      <c r="E37" s="113"/>
      <c r="F37" s="90" t="s">
        <v>154</v>
      </c>
      <c r="G37" s="92"/>
      <c r="H37" s="51">
        <v>100200</v>
      </c>
      <c r="I37" s="62">
        <v>1.7</v>
      </c>
      <c r="J37" s="87">
        <v>1.4</v>
      </c>
      <c r="K37" s="88">
        <v>1.2</v>
      </c>
      <c r="L37" s="68">
        <f>(I37/J37)-1</f>
        <v>0.21428571428571441</v>
      </c>
      <c r="M37" s="72">
        <f>(I37/K37)-1</f>
        <v>0.41666666666666674</v>
      </c>
      <c r="N37" s="15">
        <v>60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72</v>
      </c>
      <c r="C38" s="16"/>
      <c r="D38" s="112" t="s">
        <v>144</v>
      </c>
      <c r="E38" s="113"/>
      <c r="F38" s="90" t="s">
        <v>129</v>
      </c>
      <c r="G38" s="92"/>
      <c r="H38" s="51"/>
      <c r="I38" s="62">
        <v>3.9</v>
      </c>
      <c r="J38" s="87">
        <v>3.4</v>
      </c>
      <c r="K38" s="88">
        <v>0</v>
      </c>
      <c r="L38" s="68">
        <f>(I38/J38)-1</f>
        <v>0.14705882352941169</v>
      </c>
      <c r="M38" s="72" t="e">
        <f>(I38/K38)-1</f>
        <v>#DIV/0!</v>
      </c>
      <c r="N38" s="15">
        <v>80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81</v>
      </c>
      <c r="C39" s="16"/>
      <c r="D39" s="112" t="s">
        <v>131</v>
      </c>
      <c r="E39" s="113"/>
      <c r="F39" s="90" t="s">
        <v>126</v>
      </c>
      <c r="G39" s="92"/>
      <c r="H39" s="51">
        <v>13600</v>
      </c>
      <c r="I39" s="62">
        <v>3</v>
      </c>
      <c r="J39" s="87">
        <v>3.3</v>
      </c>
      <c r="K39" s="88">
        <v>2.2999999999999998</v>
      </c>
      <c r="L39" s="68">
        <f>(I39/J39)-1</f>
        <v>-9.0909090909090828E-2</v>
      </c>
      <c r="M39" s="72">
        <f>(I39/K39)-1</f>
        <v>0.30434782608695654</v>
      </c>
      <c r="N39" s="15">
        <v>75</v>
      </c>
      <c r="O39" s="11"/>
      <c r="P39" s="11"/>
      <c r="Q39" s="11"/>
    </row>
    <row r="40" spans="1:20" s="45" customFormat="1" ht="13.5" customHeight="1" x14ac:dyDescent="0.2">
      <c r="A40" s="44"/>
      <c r="B40" s="111" t="s">
        <v>27</v>
      </c>
      <c r="C40" s="111"/>
      <c r="D40" s="111"/>
      <c r="E40" s="111"/>
      <c r="F40" s="111"/>
      <c r="G40" s="111"/>
      <c r="H40" s="56">
        <f>SUM(H13:H39)</f>
        <v>514610</v>
      </c>
      <c r="I40" s="107"/>
      <c r="J40" s="107"/>
      <c r="K40" s="107"/>
      <c r="L40" s="107"/>
      <c r="M40" s="107"/>
      <c r="N40" s="108"/>
      <c r="O40" s="47"/>
      <c r="P40" s="1"/>
      <c r="Q40" s="1"/>
      <c r="R40" s="1"/>
      <c r="S40" s="1"/>
      <c r="T40" s="1"/>
    </row>
    <row r="41" spans="1:20" ht="13.5" customHeight="1" x14ac:dyDescent="0.2">
      <c r="A41" s="40"/>
      <c r="B41" s="41"/>
      <c r="C41" s="41"/>
      <c r="D41" s="41"/>
      <c r="E41" s="41"/>
      <c r="F41" s="41"/>
      <c r="G41" s="41"/>
      <c r="H41" s="42"/>
      <c r="I41" s="43"/>
      <c r="J41" s="43"/>
      <c r="K41" s="80"/>
      <c r="L41" s="43"/>
      <c r="M41" s="80"/>
      <c r="N41" s="43"/>
    </row>
    <row r="42" spans="1:20" ht="13.5" customHeight="1" x14ac:dyDescent="0.2">
      <c r="A42" s="40"/>
      <c r="B42" s="41"/>
      <c r="C42" s="41"/>
      <c r="D42" s="41"/>
      <c r="E42" s="41"/>
      <c r="F42" s="41"/>
      <c r="G42" s="41"/>
      <c r="H42" s="42"/>
      <c r="I42" s="43"/>
      <c r="J42" s="43"/>
      <c r="K42" s="80"/>
      <c r="L42" s="43"/>
      <c r="M42" s="80"/>
      <c r="N42" s="43"/>
    </row>
    <row r="43" spans="1:20" ht="13.5" customHeight="1" x14ac:dyDescent="0.2">
      <c r="A43" s="40"/>
      <c r="B43" s="41"/>
      <c r="C43" s="41"/>
      <c r="D43" s="41"/>
      <c r="E43" s="41"/>
      <c r="F43" s="41"/>
      <c r="G43" s="41"/>
      <c r="H43" s="42"/>
      <c r="I43" s="43"/>
      <c r="J43" s="43"/>
      <c r="K43" s="80"/>
      <c r="L43" s="43"/>
      <c r="M43" s="80"/>
      <c r="N43" s="43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80"/>
      <c r="L44" s="43"/>
      <c r="M44" s="80"/>
      <c r="N44" s="43"/>
    </row>
    <row r="45" spans="1:20" ht="12.9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80"/>
      <c r="L45" s="43"/>
      <c r="M45" s="80"/>
      <c r="N45" s="43"/>
      <c r="Q45" s="46"/>
      <c r="T45" s="46"/>
    </row>
    <row r="46" spans="1:20" s="8" customFormat="1" ht="66" customHeight="1" x14ac:dyDescent="0.25">
      <c r="A46" s="30" t="s">
        <v>1</v>
      </c>
      <c r="B46" s="31" t="s">
        <v>12</v>
      </c>
      <c r="C46" s="31" t="s">
        <v>44</v>
      </c>
      <c r="D46" s="121" t="s">
        <v>10</v>
      </c>
      <c r="E46" s="121"/>
      <c r="F46" s="121" t="s">
        <v>11</v>
      </c>
      <c r="G46" s="121"/>
      <c r="H46" s="31" t="s">
        <v>13</v>
      </c>
      <c r="I46" s="32" t="s">
        <v>37</v>
      </c>
      <c r="J46" s="32" t="s">
        <v>14</v>
      </c>
      <c r="K46" s="76" t="s">
        <v>32</v>
      </c>
      <c r="L46" s="30" t="s">
        <v>33</v>
      </c>
      <c r="M46" s="83" t="s">
        <v>34</v>
      </c>
      <c r="N46" s="31" t="s">
        <v>35</v>
      </c>
      <c r="O46" s="12"/>
      <c r="P46" s="12"/>
      <c r="Q46" s="12"/>
    </row>
    <row r="47" spans="1:20" ht="15" customHeight="1" x14ac:dyDescent="0.2">
      <c r="A47" s="33"/>
      <c r="B47" s="37" t="s">
        <v>36</v>
      </c>
      <c r="C47" s="35" t="s">
        <v>3</v>
      </c>
      <c r="D47" s="122" t="s">
        <v>3</v>
      </c>
      <c r="E47" s="123"/>
      <c r="F47" s="122" t="s">
        <v>3</v>
      </c>
      <c r="G47" s="123"/>
      <c r="H47" s="35" t="s">
        <v>4</v>
      </c>
      <c r="I47" s="35" t="s">
        <v>3</v>
      </c>
      <c r="J47" s="35" t="s">
        <v>3</v>
      </c>
      <c r="K47" s="81" t="s">
        <v>3</v>
      </c>
      <c r="L47" s="35" t="s">
        <v>5</v>
      </c>
      <c r="M47" s="81" t="s">
        <v>5</v>
      </c>
      <c r="N47" s="35" t="s">
        <v>5</v>
      </c>
    </row>
    <row r="48" spans="1:20" ht="13.5" customHeight="1" x14ac:dyDescent="0.2">
      <c r="A48" s="15">
        <v>1</v>
      </c>
      <c r="B48" s="19" t="s">
        <v>109</v>
      </c>
      <c r="C48" s="16">
        <v>4.5</v>
      </c>
      <c r="D48" s="90" t="s">
        <v>110</v>
      </c>
      <c r="E48" s="92"/>
      <c r="F48" s="90"/>
      <c r="G48" s="91"/>
      <c r="H48" s="57">
        <v>6200</v>
      </c>
      <c r="I48" s="65">
        <v>2.9</v>
      </c>
      <c r="J48" s="70">
        <v>2.9</v>
      </c>
      <c r="K48" s="126">
        <v>4</v>
      </c>
      <c r="L48" s="69">
        <f t="shared" ref="L48:L61" si="2">(I48/J48)-1</f>
        <v>0</v>
      </c>
      <c r="M48" s="85">
        <f t="shared" ref="M48:M66" si="3">(I48/K48)-1</f>
        <v>-0.27500000000000002</v>
      </c>
      <c r="N48" s="17">
        <v>70</v>
      </c>
      <c r="O48" s="11"/>
      <c r="P48" s="11"/>
      <c r="Q48" s="11"/>
    </row>
    <row r="49" spans="1:17" ht="13.5" customHeight="1" x14ac:dyDescent="0.2">
      <c r="A49" s="15">
        <v>2</v>
      </c>
      <c r="B49" s="19" t="s">
        <v>66</v>
      </c>
      <c r="C49" s="16">
        <v>4.3</v>
      </c>
      <c r="D49" s="90" t="s">
        <v>101</v>
      </c>
      <c r="E49" s="92"/>
      <c r="F49" s="90"/>
      <c r="G49" s="92"/>
      <c r="H49" s="57">
        <v>6050</v>
      </c>
      <c r="I49" s="65">
        <v>3</v>
      </c>
      <c r="J49" s="70">
        <v>3</v>
      </c>
      <c r="K49" s="126">
        <v>3</v>
      </c>
      <c r="L49" s="68">
        <f t="shared" si="2"/>
        <v>0</v>
      </c>
      <c r="M49" s="85">
        <f t="shared" si="3"/>
        <v>0</v>
      </c>
      <c r="N49" s="17">
        <v>60</v>
      </c>
      <c r="O49" s="11"/>
      <c r="P49" s="11"/>
      <c r="Q49" s="11"/>
    </row>
    <row r="50" spans="1:17" ht="13.5" customHeight="1" x14ac:dyDescent="0.2">
      <c r="A50" s="15">
        <v>3</v>
      </c>
      <c r="B50" s="19" t="s">
        <v>28</v>
      </c>
      <c r="C50" s="16"/>
      <c r="D50" s="90" t="s">
        <v>99</v>
      </c>
      <c r="E50" s="92"/>
      <c r="F50" s="90"/>
      <c r="G50" s="92"/>
      <c r="H50" s="57">
        <v>12100</v>
      </c>
      <c r="I50" s="65">
        <v>1.3</v>
      </c>
      <c r="J50" s="70">
        <v>1.3</v>
      </c>
      <c r="K50" s="126">
        <v>1.7</v>
      </c>
      <c r="L50" s="68">
        <f t="shared" si="2"/>
        <v>0</v>
      </c>
      <c r="M50" s="85">
        <f t="shared" si="3"/>
        <v>-0.23529411764705876</v>
      </c>
      <c r="N50" s="17">
        <v>60</v>
      </c>
      <c r="O50" s="11"/>
      <c r="P50" s="11"/>
      <c r="Q50" s="11"/>
    </row>
    <row r="51" spans="1:17" ht="13.5" customHeight="1" x14ac:dyDescent="0.2">
      <c r="A51" s="15">
        <v>4</v>
      </c>
      <c r="B51" s="19" t="s">
        <v>111</v>
      </c>
      <c r="C51" s="16">
        <v>2.2000000000000002</v>
      </c>
      <c r="D51" s="90" t="s">
        <v>106</v>
      </c>
      <c r="E51" s="92"/>
      <c r="F51" s="90" t="s">
        <v>120</v>
      </c>
      <c r="G51" s="91"/>
      <c r="H51" s="57"/>
      <c r="I51" s="65">
        <v>1.6</v>
      </c>
      <c r="J51" s="70">
        <v>1.6</v>
      </c>
      <c r="K51" s="126">
        <v>1.8</v>
      </c>
      <c r="L51" s="69">
        <f t="shared" si="2"/>
        <v>0</v>
      </c>
      <c r="M51" s="85">
        <f t="shared" si="3"/>
        <v>-0.11111111111111105</v>
      </c>
      <c r="N51" s="17">
        <v>55</v>
      </c>
      <c r="O51" s="11"/>
      <c r="P51" s="11"/>
      <c r="Q51" s="11"/>
    </row>
    <row r="52" spans="1:17" ht="13.5" customHeight="1" x14ac:dyDescent="0.2">
      <c r="A52" s="15">
        <v>5</v>
      </c>
      <c r="B52" s="19" t="s">
        <v>121</v>
      </c>
      <c r="C52" s="16">
        <v>2</v>
      </c>
      <c r="D52" s="90" t="s">
        <v>125</v>
      </c>
      <c r="E52" s="92"/>
      <c r="F52" s="90" t="s">
        <v>124</v>
      </c>
      <c r="G52" s="91"/>
      <c r="H52" s="57">
        <v>38400</v>
      </c>
      <c r="I52" s="66">
        <v>1.4</v>
      </c>
      <c r="J52" s="70">
        <v>1.4</v>
      </c>
      <c r="K52" s="126">
        <v>1.8</v>
      </c>
      <c r="L52" s="69">
        <f t="shared" si="2"/>
        <v>0</v>
      </c>
      <c r="M52" s="85">
        <f t="shared" si="3"/>
        <v>-0.22222222222222232</v>
      </c>
      <c r="N52" s="17">
        <v>65</v>
      </c>
      <c r="O52" s="11"/>
      <c r="P52" s="11"/>
      <c r="Q52" s="11"/>
    </row>
    <row r="53" spans="1:17" ht="13.5" customHeight="1" x14ac:dyDescent="0.2">
      <c r="A53" s="15">
        <v>6</v>
      </c>
      <c r="B53" s="19" t="s">
        <v>70</v>
      </c>
      <c r="C53" s="16"/>
      <c r="D53" s="90" t="s">
        <v>132</v>
      </c>
      <c r="E53" s="92"/>
      <c r="F53" s="90"/>
      <c r="G53" s="92"/>
      <c r="H53" s="53">
        <v>5700</v>
      </c>
      <c r="I53" s="60">
        <v>1.4</v>
      </c>
      <c r="J53" s="71">
        <v>1.3</v>
      </c>
      <c r="K53" s="89">
        <v>1.7</v>
      </c>
      <c r="L53" s="68">
        <f t="shared" si="2"/>
        <v>7.6923076923076872E-2</v>
      </c>
      <c r="M53" s="85">
        <f t="shared" si="3"/>
        <v>-0.17647058823529416</v>
      </c>
      <c r="N53" s="15">
        <v>60</v>
      </c>
      <c r="O53" s="11"/>
      <c r="P53" s="11"/>
      <c r="Q53" s="11"/>
    </row>
    <row r="54" spans="1:17" ht="13.5" customHeight="1" x14ac:dyDescent="0.2">
      <c r="A54" s="15">
        <v>7</v>
      </c>
      <c r="B54" s="19" t="s">
        <v>95</v>
      </c>
      <c r="C54" s="16">
        <v>2</v>
      </c>
      <c r="D54" s="90" t="s">
        <v>125</v>
      </c>
      <c r="E54" s="92"/>
      <c r="F54" s="90" t="s">
        <v>105</v>
      </c>
      <c r="G54" s="91"/>
      <c r="H54" s="57">
        <v>23100</v>
      </c>
      <c r="I54" s="60">
        <v>1.4</v>
      </c>
      <c r="J54" s="71">
        <v>1.5</v>
      </c>
      <c r="K54" s="89">
        <v>2.2000000000000002</v>
      </c>
      <c r="L54" s="69">
        <f t="shared" si="2"/>
        <v>-6.6666666666666763E-2</v>
      </c>
      <c r="M54" s="85">
        <f t="shared" si="3"/>
        <v>-0.36363636363636376</v>
      </c>
      <c r="N54" s="15">
        <v>55</v>
      </c>
      <c r="O54" s="11"/>
      <c r="P54" s="11"/>
      <c r="Q54" s="11"/>
    </row>
    <row r="55" spans="1:17" ht="13.5" customHeight="1" x14ac:dyDescent="0.2">
      <c r="A55" s="15">
        <v>8</v>
      </c>
      <c r="B55" s="19" t="s">
        <v>76</v>
      </c>
      <c r="C55" s="16"/>
      <c r="D55" s="90" t="s">
        <v>100</v>
      </c>
      <c r="E55" s="92"/>
      <c r="F55" s="90" t="s">
        <v>115</v>
      </c>
      <c r="G55" s="91"/>
      <c r="H55" s="57">
        <v>60300</v>
      </c>
      <c r="I55" s="60">
        <v>0.41</v>
      </c>
      <c r="J55" s="71">
        <v>0.41</v>
      </c>
      <c r="K55" s="89">
        <v>0.28999999999999998</v>
      </c>
      <c r="L55" s="68">
        <f t="shared" si="2"/>
        <v>0</v>
      </c>
      <c r="M55" s="85">
        <f t="shared" si="3"/>
        <v>0.4137931034482758</v>
      </c>
      <c r="N55" s="15">
        <v>50</v>
      </c>
      <c r="O55" s="11"/>
      <c r="P55" s="11"/>
      <c r="Q55" s="11"/>
    </row>
    <row r="56" spans="1:17" ht="13.5" customHeight="1" x14ac:dyDescent="0.2">
      <c r="A56" s="15">
        <v>9</v>
      </c>
      <c r="B56" s="19" t="s">
        <v>85</v>
      </c>
      <c r="C56" s="16"/>
      <c r="D56" s="90" t="s">
        <v>98</v>
      </c>
      <c r="E56" s="92"/>
      <c r="F56" s="114" t="s">
        <v>103</v>
      </c>
      <c r="G56" s="115"/>
      <c r="H56" s="57">
        <v>34900</v>
      </c>
      <c r="I56" s="60">
        <v>1.35</v>
      </c>
      <c r="J56" s="71">
        <v>1.35</v>
      </c>
      <c r="K56" s="89">
        <v>1.8</v>
      </c>
      <c r="L56" s="68">
        <f t="shared" si="2"/>
        <v>0</v>
      </c>
      <c r="M56" s="85">
        <f t="shared" si="3"/>
        <v>-0.25</v>
      </c>
      <c r="N56" s="15">
        <v>75</v>
      </c>
      <c r="O56" s="11"/>
      <c r="P56" s="11"/>
      <c r="Q56" s="11"/>
    </row>
    <row r="57" spans="1:17" ht="13.5" customHeight="1" x14ac:dyDescent="0.2">
      <c r="A57" s="15">
        <v>10</v>
      </c>
      <c r="B57" s="19" t="s">
        <v>59</v>
      </c>
      <c r="C57" s="16"/>
      <c r="D57" s="90" t="s">
        <v>113</v>
      </c>
      <c r="E57" s="92"/>
      <c r="F57" s="90"/>
      <c r="G57" s="92"/>
      <c r="H57" s="59"/>
      <c r="I57" s="67">
        <v>1.4</v>
      </c>
      <c r="J57" s="71">
        <v>1.4</v>
      </c>
      <c r="K57" s="89">
        <v>1.3</v>
      </c>
      <c r="L57" s="68">
        <f t="shared" si="2"/>
        <v>0</v>
      </c>
      <c r="M57" s="85">
        <f t="shared" si="3"/>
        <v>7.6923076923076872E-2</v>
      </c>
      <c r="N57" s="15">
        <v>60</v>
      </c>
      <c r="O57" s="11"/>
      <c r="P57" s="11"/>
      <c r="Q57" s="11"/>
    </row>
    <row r="58" spans="1:17" ht="13.5" customHeight="1" x14ac:dyDescent="0.2">
      <c r="A58" s="15">
        <v>11</v>
      </c>
      <c r="B58" s="19" t="s">
        <v>68</v>
      </c>
      <c r="C58" s="16"/>
      <c r="D58" s="90" t="s">
        <v>114</v>
      </c>
      <c r="E58" s="92"/>
      <c r="F58" s="90" t="s">
        <v>103</v>
      </c>
      <c r="G58" s="92"/>
      <c r="H58" s="58">
        <v>37200</v>
      </c>
      <c r="I58" s="60">
        <v>1.6</v>
      </c>
      <c r="J58" s="71">
        <v>1.6</v>
      </c>
      <c r="K58" s="89">
        <v>1.3</v>
      </c>
      <c r="L58" s="68">
        <f t="shared" si="2"/>
        <v>0</v>
      </c>
      <c r="M58" s="85">
        <f t="shared" si="3"/>
        <v>0.23076923076923084</v>
      </c>
      <c r="N58" s="15">
        <v>60</v>
      </c>
      <c r="O58" s="11"/>
      <c r="P58" s="11"/>
      <c r="Q58" s="11"/>
    </row>
    <row r="59" spans="1:17" ht="12.75" customHeight="1" x14ac:dyDescent="0.2">
      <c r="A59" s="15">
        <v>12</v>
      </c>
      <c r="B59" s="19" t="s">
        <v>29</v>
      </c>
      <c r="C59" s="16"/>
      <c r="D59" s="90" t="s">
        <v>80</v>
      </c>
      <c r="E59" s="92"/>
      <c r="F59" s="90" t="s">
        <v>79</v>
      </c>
      <c r="G59" s="90"/>
      <c r="H59" s="53">
        <v>36800</v>
      </c>
      <c r="I59" s="60">
        <v>1.1499999999999999</v>
      </c>
      <c r="J59" s="71">
        <v>1.1499999999999999</v>
      </c>
      <c r="K59" s="89">
        <v>1.2</v>
      </c>
      <c r="L59" s="68">
        <f t="shared" si="2"/>
        <v>0</v>
      </c>
      <c r="M59" s="85">
        <f t="shared" si="3"/>
        <v>-4.1666666666666741E-2</v>
      </c>
      <c r="N59" s="15">
        <v>65</v>
      </c>
      <c r="O59" s="11"/>
      <c r="P59" s="11"/>
      <c r="Q59" s="11"/>
    </row>
    <row r="60" spans="1:17" ht="12.75" customHeight="1" x14ac:dyDescent="0.2">
      <c r="A60" s="15">
        <v>13</v>
      </c>
      <c r="B60" s="19" t="s">
        <v>83</v>
      </c>
      <c r="C60" s="16">
        <v>1.9</v>
      </c>
      <c r="D60" s="90" t="s">
        <v>123</v>
      </c>
      <c r="E60" s="92"/>
      <c r="F60" s="90" t="s">
        <v>118</v>
      </c>
      <c r="G60" s="91"/>
      <c r="H60" s="53">
        <v>34500</v>
      </c>
      <c r="I60" s="60">
        <v>1.3</v>
      </c>
      <c r="J60" s="71">
        <v>1.3</v>
      </c>
      <c r="K60" s="89">
        <v>2</v>
      </c>
      <c r="L60" s="68">
        <f t="shared" si="2"/>
        <v>0</v>
      </c>
      <c r="M60" s="85">
        <f t="shared" si="3"/>
        <v>-0.35</v>
      </c>
      <c r="N60" s="15">
        <v>60</v>
      </c>
      <c r="O60" s="11"/>
      <c r="P60" s="11"/>
      <c r="Q60" s="11"/>
    </row>
    <row r="61" spans="1:17" ht="12.75" customHeight="1" x14ac:dyDescent="0.2">
      <c r="A61" s="15">
        <v>14</v>
      </c>
      <c r="B61" s="19" t="s">
        <v>77</v>
      </c>
      <c r="C61" s="16"/>
      <c r="D61" s="90" t="s">
        <v>120</v>
      </c>
      <c r="E61" s="92"/>
      <c r="F61" s="90" t="s">
        <v>102</v>
      </c>
      <c r="G61" s="91"/>
      <c r="H61" s="53">
        <v>30800</v>
      </c>
      <c r="I61" s="60">
        <v>0.7</v>
      </c>
      <c r="J61" s="71">
        <v>0.7</v>
      </c>
      <c r="K61" s="89">
        <v>0.6</v>
      </c>
      <c r="L61" s="68">
        <f t="shared" si="2"/>
        <v>0</v>
      </c>
      <c r="M61" s="85">
        <f t="shared" si="3"/>
        <v>0.16666666666666674</v>
      </c>
      <c r="N61" s="15">
        <v>60</v>
      </c>
      <c r="O61" s="11"/>
      <c r="P61" s="11"/>
      <c r="Q61" s="11"/>
    </row>
    <row r="62" spans="1:17" ht="13.5" customHeight="1" x14ac:dyDescent="0.2">
      <c r="A62" s="15">
        <v>15</v>
      </c>
      <c r="B62" s="19" t="s">
        <v>30</v>
      </c>
      <c r="C62" s="16"/>
      <c r="D62" s="90" t="s">
        <v>84</v>
      </c>
      <c r="E62" s="92"/>
      <c r="F62" s="90" t="s">
        <v>73</v>
      </c>
      <c r="G62" s="91"/>
      <c r="H62" s="53">
        <v>39500</v>
      </c>
      <c r="I62" s="60">
        <v>1</v>
      </c>
      <c r="J62" s="71">
        <v>1</v>
      </c>
      <c r="K62" s="89">
        <v>0.95</v>
      </c>
      <c r="L62" s="68">
        <f>(I62/J62)-1</f>
        <v>0</v>
      </c>
      <c r="M62" s="85">
        <f t="shared" si="3"/>
        <v>5.2631578947368363E-2</v>
      </c>
      <c r="N62" s="15">
        <v>60</v>
      </c>
      <c r="O62" s="11"/>
      <c r="P62" s="11"/>
      <c r="Q62" s="11"/>
    </row>
    <row r="63" spans="1:17" ht="13.5" customHeight="1" x14ac:dyDescent="0.2">
      <c r="A63" s="15">
        <v>16</v>
      </c>
      <c r="B63" s="19" t="s">
        <v>82</v>
      </c>
      <c r="C63" s="16">
        <v>1.8</v>
      </c>
      <c r="D63" s="90" t="s">
        <v>123</v>
      </c>
      <c r="E63" s="92"/>
      <c r="F63" s="90" t="s">
        <v>122</v>
      </c>
      <c r="G63" s="91"/>
      <c r="H63" s="53">
        <v>32700</v>
      </c>
      <c r="I63" s="60">
        <v>1.3</v>
      </c>
      <c r="J63" s="71">
        <v>1.3</v>
      </c>
      <c r="K63" s="89">
        <v>2</v>
      </c>
      <c r="L63" s="68">
        <f>(I63/J63)-1</f>
        <v>0</v>
      </c>
      <c r="M63" s="85">
        <f t="shared" ref="M63:M65" si="4">(I63/K63)-1</f>
        <v>-0.35</v>
      </c>
      <c r="N63" s="15">
        <v>60</v>
      </c>
      <c r="O63" s="11"/>
      <c r="P63" s="11"/>
      <c r="Q63" s="11"/>
    </row>
    <row r="64" spans="1:17" ht="13.5" customHeight="1" x14ac:dyDescent="0.2">
      <c r="A64" s="15">
        <v>17</v>
      </c>
      <c r="B64" s="19" t="s">
        <v>130</v>
      </c>
      <c r="C64" s="16"/>
      <c r="D64" s="90" t="s">
        <v>133</v>
      </c>
      <c r="E64" s="92"/>
      <c r="F64" s="90"/>
      <c r="G64" s="91"/>
      <c r="H64" s="53">
        <v>6900</v>
      </c>
      <c r="I64" s="60">
        <v>2</v>
      </c>
      <c r="J64" s="89">
        <v>0</v>
      </c>
      <c r="K64" s="89">
        <v>2.2999999999999998</v>
      </c>
      <c r="L64" s="85" t="e">
        <f>(I64/J64)-1</f>
        <v>#DIV/0!</v>
      </c>
      <c r="M64" s="85">
        <f t="shared" si="4"/>
        <v>-0.13043478260869557</v>
      </c>
      <c r="N64" s="15">
        <v>65</v>
      </c>
      <c r="O64" s="11"/>
      <c r="P64" s="11"/>
      <c r="Q64" s="11"/>
    </row>
    <row r="65" spans="1:17" ht="15" x14ac:dyDescent="0.2">
      <c r="A65" s="15">
        <v>18</v>
      </c>
      <c r="B65" s="19" t="s">
        <v>107</v>
      </c>
      <c r="C65" s="16">
        <v>2.2000000000000002</v>
      </c>
      <c r="D65" s="90" t="s">
        <v>78</v>
      </c>
      <c r="E65" s="92"/>
      <c r="F65" s="90"/>
      <c r="G65" s="91"/>
      <c r="I65" s="60">
        <v>1.3</v>
      </c>
      <c r="J65" s="71">
        <v>1.3</v>
      </c>
      <c r="K65" s="89">
        <v>1.4</v>
      </c>
      <c r="L65" s="69">
        <f>(I65/J65)-1</f>
        <v>0</v>
      </c>
      <c r="M65" s="85">
        <f t="shared" si="4"/>
        <v>-7.1428571428571286E-2</v>
      </c>
      <c r="N65" s="15">
        <v>60</v>
      </c>
      <c r="O65" s="11"/>
      <c r="P65" s="11"/>
      <c r="Q65" s="11"/>
    </row>
    <row r="66" spans="1:17" ht="13.5" customHeight="1" x14ac:dyDescent="0.2">
      <c r="A66" s="15">
        <v>19</v>
      </c>
      <c r="B66" s="19" t="s">
        <v>108</v>
      </c>
      <c r="C66" s="16"/>
      <c r="D66" s="90" t="s">
        <v>145</v>
      </c>
      <c r="E66" s="92"/>
      <c r="F66" s="90" t="s">
        <v>125</v>
      </c>
      <c r="G66" s="91"/>
      <c r="H66" s="53">
        <v>35100</v>
      </c>
      <c r="I66" s="60">
        <v>2.1</v>
      </c>
      <c r="J66" s="71">
        <v>2.2000000000000002</v>
      </c>
      <c r="K66" s="89">
        <v>2</v>
      </c>
      <c r="L66" s="69">
        <f>(I66/J66)-1</f>
        <v>-4.5454545454545525E-2</v>
      </c>
      <c r="M66" s="85">
        <f t="shared" si="3"/>
        <v>5.0000000000000044E-2</v>
      </c>
      <c r="N66" s="15">
        <v>60</v>
      </c>
      <c r="O66" s="11"/>
      <c r="P66" s="11"/>
      <c r="Q66" s="11"/>
    </row>
    <row r="67" spans="1:17" ht="15" customHeight="1" x14ac:dyDescent="0.2">
      <c r="A67" s="33"/>
      <c r="B67" s="104" t="s">
        <v>31</v>
      </c>
      <c r="C67" s="105"/>
      <c r="D67" s="105"/>
      <c r="E67" s="105"/>
      <c r="F67" s="105"/>
      <c r="G67" s="106"/>
      <c r="H67" s="52">
        <f>SUM(H48:H66)</f>
        <v>440250</v>
      </c>
      <c r="I67" s="101" t="s">
        <v>2</v>
      </c>
      <c r="J67" s="102"/>
      <c r="K67" s="102"/>
      <c r="L67" s="102"/>
      <c r="M67" s="102"/>
      <c r="N67" s="103"/>
    </row>
    <row r="68" spans="1:17" ht="13.35" customHeight="1" x14ac:dyDescent="0.2">
      <c r="A68" s="24"/>
      <c r="B68" s="11"/>
      <c r="C68" s="25"/>
      <c r="D68" s="26"/>
      <c r="E68" s="26"/>
      <c r="F68" s="26"/>
      <c r="G68" s="26"/>
      <c r="H68" s="25"/>
      <c r="I68" s="27"/>
      <c r="J68" s="28"/>
      <c r="K68" s="28" t="s">
        <v>57</v>
      </c>
      <c r="L68" s="25"/>
      <c r="M68" s="84"/>
      <c r="N68" s="24"/>
      <c r="O68" s="11"/>
      <c r="P68" s="11"/>
      <c r="Q68" s="11"/>
    </row>
    <row r="72" spans="1:17" ht="12.75" customHeight="1" x14ac:dyDescent="0.2">
      <c r="A72" s="13"/>
      <c r="B72" s="11"/>
      <c r="C72" s="9"/>
      <c r="D72" s="14"/>
      <c r="E72" s="14"/>
      <c r="F72" s="14"/>
      <c r="G72" s="9"/>
      <c r="H72" s="9"/>
      <c r="I72" s="14"/>
      <c r="J72" s="100" t="s">
        <v>156</v>
      </c>
      <c r="K72" s="100"/>
      <c r="L72" s="100"/>
      <c r="M72" s="100"/>
      <c r="N72" s="100"/>
      <c r="O72" s="11"/>
      <c r="P72" s="11"/>
      <c r="Q72" s="11"/>
    </row>
    <row r="73" spans="1:17" ht="12.75" customHeight="1" x14ac:dyDescent="0.2">
      <c r="A73" s="13"/>
      <c r="B73" s="11"/>
      <c r="C73" s="9"/>
      <c r="D73" s="14"/>
      <c r="E73" s="14"/>
      <c r="F73" s="14"/>
      <c r="G73" s="9"/>
      <c r="H73" s="9"/>
      <c r="I73" s="14"/>
      <c r="J73" s="14"/>
      <c r="K73" s="14"/>
      <c r="L73" s="96"/>
      <c r="M73" s="96"/>
      <c r="N73" s="9"/>
      <c r="O73" s="11"/>
      <c r="P73" s="11"/>
      <c r="Q73" s="11"/>
    </row>
    <row r="74" spans="1:17" ht="12.75" customHeight="1" x14ac:dyDescent="0.2">
      <c r="K74" s="4"/>
      <c r="M74" s="5"/>
    </row>
    <row r="75" spans="1:17" ht="12" customHeight="1" x14ac:dyDescent="0.2">
      <c r="B75" s="95" t="s">
        <v>50</v>
      </c>
      <c r="C75" s="95"/>
      <c r="D75" s="95"/>
      <c r="E75" s="95"/>
      <c r="F75" s="95"/>
      <c r="G75" s="95"/>
      <c r="H75" s="95"/>
      <c r="I75" s="95"/>
      <c r="J75" s="95"/>
      <c r="K75" s="95"/>
      <c r="L75" s="97" t="s">
        <v>155</v>
      </c>
      <c r="M75" s="97"/>
      <c r="N75" s="97"/>
    </row>
    <row r="76" spans="1:17" ht="12.75" customHeight="1" x14ac:dyDescent="0.2">
      <c r="B76" s="95" t="s">
        <v>39</v>
      </c>
      <c r="C76" s="95"/>
      <c r="D76" s="95"/>
      <c r="E76" s="95"/>
      <c r="F76" s="95"/>
      <c r="G76" s="95"/>
      <c r="H76" s="95"/>
      <c r="I76" s="95"/>
      <c r="J76" s="95"/>
      <c r="K76" s="95"/>
    </row>
    <row r="77" spans="1:17" ht="12.75" customHeight="1" x14ac:dyDescent="0.2">
      <c r="B77" s="95" t="s">
        <v>60</v>
      </c>
      <c r="C77" s="95"/>
      <c r="D77" s="95"/>
      <c r="E77" s="95"/>
      <c r="F77" s="95"/>
      <c r="G77" s="95"/>
      <c r="H77" s="95"/>
      <c r="I77" s="95"/>
      <c r="J77" s="95"/>
      <c r="K77" s="95"/>
    </row>
    <row r="78" spans="1:17" ht="12.75" customHeight="1" x14ac:dyDescent="0.2">
      <c r="B78" s="95" t="s">
        <v>40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</row>
    <row r="79" spans="1:17" ht="12.75" customHeight="1" x14ac:dyDescent="0.2">
      <c r="B79" s="99" t="s">
        <v>51</v>
      </c>
      <c r="C79" s="99"/>
      <c r="D79" s="99"/>
      <c r="E79" s="99"/>
      <c r="F79" s="99"/>
      <c r="G79" s="99"/>
      <c r="H79" s="99"/>
      <c r="I79" s="99"/>
      <c r="J79" s="99"/>
      <c r="K79" s="99"/>
      <c r="L79" s="99"/>
    </row>
    <row r="82" spans="1:17" ht="12.75" customHeight="1" x14ac:dyDescent="0.2">
      <c r="A82" s="13"/>
      <c r="B82" s="94" t="s">
        <v>148</v>
      </c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11"/>
      <c r="P82" s="11"/>
      <c r="Q82" s="11"/>
    </row>
    <row r="83" spans="1:17" ht="12.75" customHeight="1" x14ac:dyDescent="0.2">
      <c r="B83" s="95" t="s">
        <v>54</v>
      </c>
      <c r="C83" s="95"/>
      <c r="D83" s="95"/>
      <c r="E83" s="95"/>
      <c r="F83" s="95"/>
      <c r="G83" s="95"/>
      <c r="H83" s="95"/>
      <c r="I83" s="95"/>
      <c r="J83" s="95"/>
      <c r="K83" s="95"/>
      <c r="L83" s="96"/>
      <c r="M83" s="96"/>
      <c r="N83" s="96"/>
    </row>
    <row r="84" spans="1:17" x14ac:dyDescent="0.2">
      <c r="B84" s="1" t="s">
        <v>136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7" x14ac:dyDescent="0.2">
      <c r="A85" s="1"/>
      <c r="B85" s="98" t="s">
        <v>137</v>
      </c>
      <c r="C85" s="95"/>
      <c r="D85" s="95"/>
      <c r="E85" s="95"/>
      <c r="F85" s="95"/>
      <c r="G85" s="95"/>
      <c r="H85" s="95"/>
      <c r="I85" s="95"/>
      <c r="J85" s="95"/>
      <c r="K85" s="95"/>
      <c r="L85" s="95"/>
    </row>
    <row r="86" spans="1:17" ht="12.75" customHeight="1" x14ac:dyDescent="0.2">
      <c r="A86" s="1"/>
    </row>
    <row r="87" spans="1:17" ht="12.75" customHeight="1" x14ac:dyDescent="0.2">
      <c r="A87" s="1"/>
    </row>
    <row r="90" spans="1:17" ht="12.75" customHeight="1" x14ac:dyDescent="0.2">
      <c r="A90" s="1"/>
      <c r="B90" s="38" t="s">
        <v>52</v>
      </c>
      <c r="M90" s="93" t="s">
        <v>53</v>
      </c>
      <c r="N90" s="93"/>
    </row>
    <row r="121" spans="11:13" s="1" customFormat="1" ht="9" customHeight="1" x14ac:dyDescent="0.2">
      <c r="K121"/>
      <c r="M121"/>
    </row>
    <row r="123" spans="11:13" s="1" customFormat="1" ht="9" customHeight="1" x14ac:dyDescent="0.2">
      <c r="K123"/>
      <c r="M123"/>
    </row>
    <row r="142" spans="11:13" s="1" customFormat="1" ht="12" customHeight="1" x14ac:dyDescent="0.2">
      <c r="K142"/>
      <c r="M142"/>
    </row>
    <row r="143" spans="11:13" s="1" customFormat="1" ht="12" customHeight="1" x14ac:dyDescent="0.2">
      <c r="K143"/>
      <c r="M143"/>
    </row>
    <row r="144" spans="11:13" s="1" customFormat="1" ht="12" customHeight="1" x14ac:dyDescent="0.2">
      <c r="K144"/>
      <c r="M144"/>
    </row>
  </sheetData>
  <mergeCells count="129">
    <mergeCell ref="D64:E64"/>
    <mergeCell ref="F64:G64"/>
    <mergeCell ref="F29:G29"/>
    <mergeCell ref="D28:E28"/>
    <mergeCell ref="D22:E22"/>
    <mergeCell ref="D24:E24"/>
    <mergeCell ref="D20:E20"/>
    <mergeCell ref="D21:E21"/>
    <mergeCell ref="F32:G32"/>
    <mergeCell ref="D48:E48"/>
    <mergeCell ref="D32:E32"/>
    <mergeCell ref="D31:E31"/>
    <mergeCell ref="D29:E29"/>
    <mergeCell ref="F31:G31"/>
    <mergeCell ref="F22:G22"/>
    <mergeCell ref="D25:E25"/>
    <mergeCell ref="D50:E50"/>
    <mergeCell ref="D38:E38"/>
    <mergeCell ref="F38:G38"/>
    <mergeCell ref="F48:G48"/>
    <mergeCell ref="F33:G33"/>
    <mergeCell ref="F49:G49"/>
    <mergeCell ref="F50:G50"/>
    <mergeCell ref="F35:G35"/>
    <mergeCell ref="D16:E16"/>
    <mergeCell ref="D18:E18"/>
    <mergeCell ref="F36:G36"/>
    <mergeCell ref="D46:E46"/>
    <mergeCell ref="F47:G47"/>
    <mergeCell ref="D47:E47"/>
    <mergeCell ref="F46:G46"/>
    <mergeCell ref="D36:E36"/>
    <mergeCell ref="D37:E37"/>
    <mergeCell ref="F37:G37"/>
    <mergeCell ref="F39:G39"/>
    <mergeCell ref="F19:G19"/>
    <mergeCell ref="F18:G18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4:E14"/>
    <mergeCell ref="F65:G65"/>
    <mergeCell ref="D62:E62"/>
    <mergeCell ref="F62:G62"/>
    <mergeCell ref="F56:G56"/>
    <mergeCell ref="D51:E51"/>
    <mergeCell ref="F51:G51"/>
    <mergeCell ref="D63:E63"/>
    <mergeCell ref="F63:G63"/>
    <mergeCell ref="D65:E65"/>
    <mergeCell ref="D52:E52"/>
    <mergeCell ref="D61:E61"/>
    <mergeCell ref="F61:G61"/>
    <mergeCell ref="D53:E53"/>
    <mergeCell ref="F52:G52"/>
    <mergeCell ref="F53:G53"/>
    <mergeCell ref="D55:E55"/>
    <mergeCell ref="D49:E49"/>
    <mergeCell ref="F21:G21"/>
    <mergeCell ref="F20:G20"/>
    <mergeCell ref="D15:E15"/>
    <mergeCell ref="D17:E17"/>
    <mergeCell ref="F54:G54"/>
    <mergeCell ref="D54:E54"/>
    <mergeCell ref="I40:N40"/>
    <mergeCell ref="D26:E26"/>
    <mergeCell ref="C5:F5"/>
    <mergeCell ref="F23:G23"/>
    <mergeCell ref="D23:E23"/>
    <mergeCell ref="F15:G15"/>
    <mergeCell ref="B40:G40"/>
    <mergeCell ref="F34:G34"/>
    <mergeCell ref="D39:E39"/>
    <mergeCell ref="D35:E35"/>
    <mergeCell ref="D34:E34"/>
    <mergeCell ref="D27:E27"/>
    <mergeCell ref="D33:E33"/>
    <mergeCell ref="F26:G26"/>
    <mergeCell ref="F28:G28"/>
    <mergeCell ref="F30:G30"/>
    <mergeCell ref="D30:E30"/>
    <mergeCell ref="F27:G27"/>
    <mergeCell ref="F25:G25"/>
    <mergeCell ref="F24:G24"/>
    <mergeCell ref="F17:G17"/>
    <mergeCell ref="F16:G16"/>
    <mergeCell ref="F14:G14"/>
    <mergeCell ref="D19:E19"/>
    <mergeCell ref="D66:E66"/>
    <mergeCell ref="F66:G66"/>
    <mergeCell ref="M90:N90"/>
    <mergeCell ref="B82:N82"/>
    <mergeCell ref="B83:K83"/>
    <mergeCell ref="L83:N83"/>
    <mergeCell ref="B77:K77"/>
    <mergeCell ref="L75:N75"/>
    <mergeCell ref="B85:L85"/>
    <mergeCell ref="L73:M73"/>
    <mergeCell ref="B76:K76"/>
    <mergeCell ref="B78:L78"/>
    <mergeCell ref="B75:K75"/>
    <mergeCell ref="B79:L79"/>
    <mergeCell ref="J72:N72"/>
    <mergeCell ref="I67:N67"/>
    <mergeCell ref="B67:G67"/>
    <mergeCell ref="F55:G55"/>
    <mergeCell ref="D60:E60"/>
    <mergeCell ref="F60:G60"/>
    <mergeCell ref="D59:E59"/>
    <mergeCell ref="F59:G59"/>
    <mergeCell ref="D58:E58"/>
    <mergeCell ref="D57:E57"/>
    <mergeCell ref="F57:G57"/>
    <mergeCell ref="D56:E56"/>
    <mergeCell ref="F58:G58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3:H66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Διοικητικό Τμήμα</cp:lastModifiedBy>
  <cp:lastPrinted>2026-09-21T05:59:29Z</cp:lastPrinted>
  <dcterms:created xsi:type="dcterms:W3CDTF">1997-11-13T17:03:54Z</dcterms:created>
  <dcterms:modified xsi:type="dcterms:W3CDTF">2026-09-21T07:18:52Z</dcterms:modified>
</cp:coreProperties>
</file>