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B212E083-8B11-424D-81F7-E02BA56627FB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6" i="1"/>
  <c r="L66" i="1"/>
  <c r="M54" i="1"/>
  <c r="L54" i="1"/>
  <c r="M67" i="1"/>
  <c r="L67" i="1"/>
  <c r="M65" i="1"/>
  <c r="L65" i="1"/>
  <c r="L57" i="1"/>
  <c r="M57" i="1"/>
  <c r="M68" i="1"/>
  <c r="L68" i="1"/>
  <c r="M62" i="1"/>
  <c r="L62" i="1"/>
  <c r="M41" i="1"/>
  <c r="L41" i="1"/>
  <c r="M63" i="1"/>
  <c r="L63" i="1"/>
  <c r="L30" i="1"/>
  <c r="M40" i="1"/>
  <c r="L40" i="1"/>
  <c r="L13" i="1"/>
  <c r="H69" i="1"/>
  <c r="H43" i="1"/>
  <c r="M64" i="1"/>
  <c r="L64" i="1"/>
  <c r="M61" i="1"/>
  <c r="L61" i="1"/>
  <c r="M60" i="1"/>
  <c r="L60" i="1"/>
  <c r="M59" i="1"/>
  <c r="L59" i="1"/>
  <c r="M58" i="1"/>
  <c r="L58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<sst xmlns="http://schemas.openxmlformats.org/spreadsheetml/2006/main" count="213" uniqueCount="160">
  <si>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</si>
  <si>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</si>
  <si>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</si>
  <si>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</si>
  <si>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</si>
  <si>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</si>
  <si>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</si>
  <si>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</si>
  <si>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</si>
  <si>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</si>
  <si>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</si>
  <si>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</si>
  <si>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</si>
  <si>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</si>
  <si>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</si>
  <si>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</si>
  <si>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</si>
  <si>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</si>
  <si>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</si>
  <si>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</si>
  <si>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</si>
  <si>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</si>
  <si>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</si>
  <si>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</si>
  <si>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</si>
  <si>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</si>
  <si>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</si>
  <si>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</si>
  <si>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</si>
  <si>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</si>
  <si>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</si>
  <si>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</si>
  <si>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</si>
  <si>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</si>
  <si>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</si>
  <si>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</si>
  <si>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</si>
  <si>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</si>
  <si>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</si>
  <si>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</si>
  <si>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</si>
  <si>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</si>
  <si>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</si>
  <si>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</si>
  <si>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</si>
  <si>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</si>
  <si>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</si>
  <si>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</si>
  <si>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</si>
  <si>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</si>
  <si>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</si>
  <si>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</si>
  <si>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</si>
  <si>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</si>
  <si>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</si>
  <si>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</si>
  <si>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</si>
  <si>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</si>
  <si>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</si>
  <si>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</si>
  <si>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</si>
  <si>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</si>
  <si>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</si>
  <si>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</si>
  <si>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</si>
  <si>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</si>
  <si>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</si>
  <si>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</si>
  <si>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</si>
  <si>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</si>
  <si>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</si>
  <si>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</si>
  <si>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</si>
  <si>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</si>
  <si>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</si>
  <si>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</si>
  <si>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</si>
  <si>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Φασολάκια / Green beans</t>
  </si>
  <si>
    <t>Ροδάκινα / Peaches</t>
  </si>
  <si>
    <t>Νεκταρίνια / Nectarines</t>
  </si>
  <si>
    <t>2,70 - 3,30</t>
  </si>
  <si>
    <t>3,50 - 4,20</t>
  </si>
  <si>
    <t>0,40 - 0,47</t>
  </si>
  <si>
    <t>0,35 - 0,48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</si>
  <si>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</si>
  <si>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</si>
  <si>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</si>
  <si>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</si>
  <si>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</si>
  <si>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</si>
  <si>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</si>
  <si>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</si>
  <si>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</si>
  <si>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</si>
  <si>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</si>
  <si>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</si>
  <si>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</si>
  <si>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</si>
  <si>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</si>
  <si>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</si>
  <si>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</si>
  <si>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</si>
  <si>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</si>
  <si>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</si>
  <si>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</si>
  <si>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</si>
  <si>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</si>
  <si>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</si>
  <si>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</si>
  <si>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</si>
  <si>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</si>
  <si>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</si>
  <si>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</si>
  <si>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</si>
  <si>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1,20 - 1,50</t>
  </si>
  <si>
    <t>1,70 - 2,10</t>
  </si>
  <si>
    <t>1,00 - 1,30</t>
  </si>
  <si>
    <t>1,00 - 1,40</t>
  </si>
  <si>
    <t>0,25 - 0,30</t>
  </si>
  <si>
    <t>0,80 - 1,20</t>
  </si>
  <si>
    <t>1,60 - 2,20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</si>
  <si>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</si>
  <si>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</si>
  <si>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</si>
  <si>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</si>
  <si>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</si>
  <si>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</si>
  <si>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</si>
  <si>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0,90 - 1,20</t>
  </si>
  <si>
    <t>1,80 - 2,20</t>
  </si>
  <si>
    <t>0,70 - 1,30</t>
  </si>
  <si>
    <t>1,60 - 2,00</t>
  </si>
  <si>
    <t>4,50 - 6,50</t>
  </si>
  <si>
    <t xml:space="preserve">1,50 - 1,90 </t>
  </si>
  <si>
    <t>1,70 - 2,20</t>
  </si>
  <si>
    <t>1,50 - 2,10</t>
  </si>
  <si>
    <t>3,20 - 3,80</t>
  </si>
  <si>
    <t xml:space="preserve">Λεμόνια / Lemons </t>
  </si>
  <si>
    <t>1,30 - 1,70</t>
  </si>
  <si>
    <t>0,60 - 0,90</t>
  </si>
  <si>
    <t>1,40 - 1,90</t>
  </si>
  <si>
    <t>2,10 - 2,50</t>
  </si>
  <si>
    <t>0,12 - 0,15</t>
  </si>
  <si>
    <t>0,17 - 0,25</t>
  </si>
  <si>
    <t>0,50 - 0,90</t>
  </si>
  <si>
    <t>0,70 - 1,20</t>
  </si>
  <si>
    <t>1,40 - 1,80</t>
  </si>
  <si>
    <t>0,95 - 1,05</t>
  </si>
  <si>
    <t>1,15 - 1,40</t>
  </si>
  <si>
    <t>1,20 - 1,80</t>
  </si>
  <si>
    <t>1,10 - 1,60</t>
  </si>
  <si>
    <t xml:space="preserve">                             Καιρός: νεφώσεις / Weather: cloudy</t>
  </si>
  <si>
    <t xml:space="preserve"> Θερμοκρασία: 18 - 24 β. / Temperature: 18 - 24 d.  </t>
  </si>
  <si>
    <t xml:space="preserve">                            Άνεμοι: μέτριοι / Wind: moderate winds</t>
  </si>
  <si>
    <t>Αριθμός/Number: 12233</t>
  </si>
  <si>
    <t>Δευτέρα   12   Οκτωβρίου   2026 / Monday   12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</si>
  <si>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12233</t>
    </r>
  </si>
  <si>
    <t xml:space="preserve">0,70 - 1,00 </t>
  </si>
  <si>
    <t>2,20 - 2,80</t>
  </si>
  <si>
    <t>2,00 - 2,80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</si>
</sst>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8" fillId="2" borderId="10" xfId="0" applyNumberFormat="1" applyFont="1" applyFill="1" applyBorder="1" applyAlignment="1">
      <alignment horizontal="center" vertical="center"/>
    </xf>
    <xf numFmtId="2" fontId="18" fillId="2" borderId="7" xfId="0" applyNumberFormat="1" applyFont="1" applyFill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6" zoomScaleNormal="100" workbookViewId="0">
      <selection activeCell="I68" sqref="I68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152</v>
      </c>
      <c r="K1" s="73"/>
      <c r="L1" s="6"/>
      <c r="N1" s="39" t="s">
        <v>6</v>
      </c>
    </row>
    <row r="2" spans="1:18" x14ac:dyDescent="0.2">
      <c r="C2" s="104" t="s">
        <v>110</v>
      </c>
      <c r="D2" s="104"/>
      <c r="E2" s="104"/>
      <c r="F2" s="104"/>
      <c r="G2" s="104"/>
      <c r="H2" s="104"/>
      <c r="I2" s="6" t="s">
        <v>151</v>
      </c>
      <c r="J2" s="6"/>
      <c r="K2" s="73"/>
      <c r="L2" s="6"/>
    </row>
    <row r="3" spans="1:18" x14ac:dyDescent="0.2">
      <c r="A3" s="10"/>
      <c r="B3" s="10"/>
      <c r="C3" s="110" t="s">
        <v>113</v>
      </c>
      <c r="D3" s="110"/>
      <c r="E3" s="110"/>
      <c r="F3" s="110"/>
      <c r="G3" s="110"/>
      <c r="H3" s="110"/>
      <c r="I3" s="6" t="s">
        <v>153</v>
      </c>
      <c r="J3" s="6"/>
      <c r="K3" s="73"/>
      <c r="L3" s="6"/>
    </row>
    <row r="4" spans="1:18" x14ac:dyDescent="0.2">
      <c r="A4" s="10"/>
      <c r="B4" s="10"/>
      <c r="C4" s="104" t="s">
        <v>47</v>
      </c>
      <c r="D4" s="104"/>
      <c r="E4" s="104"/>
      <c r="F4" s="104"/>
      <c r="I4" s="105" t="s">
        <v>87</v>
      </c>
      <c r="J4" s="105"/>
    </row>
    <row r="5" spans="1:18" x14ac:dyDescent="0.2">
      <c r="A5" s="10"/>
      <c r="B5" s="10"/>
      <c r="C5" s="104" t="s">
        <v>69</v>
      </c>
      <c r="D5" s="104"/>
      <c r="E5" s="104"/>
      <c r="F5" s="104"/>
      <c r="I5" s="105" t="s">
        <v>154</v>
      </c>
      <c r="J5" s="105"/>
      <c r="L5" s="2"/>
      <c r="M5" s="75"/>
      <c r="N5" s="7"/>
    </row>
    <row r="6" spans="1:18" x14ac:dyDescent="0.2">
      <c r="B6" s="2"/>
      <c r="C6" s="104" t="s">
        <v>48</v>
      </c>
      <c r="D6" s="104"/>
      <c r="E6" s="104"/>
      <c r="F6" s="104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6" t="s">
        <v>62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</row>
    <row r="9" spans="1:18" ht="15" customHeight="1" x14ac:dyDescent="0.25">
      <c r="A9" s="107" t="s">
        <v>155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P9" s="3"/>
    </row>
    <row r="10" spans="1:18" ht="13.5" customHeight="1" x14ac:dyDescent="0.2">
      <c r="A10" s="29"/>
      <c r="B10" s="29"/>
      <c r="C10" s="108" t="s">
        <v>7</v>
      </c>
      <c r="D10" s="108"/>
      <c r="E10" s="108"/>
      <c r="F10" s="108"/>
      <c r="G10" s="108"/>
      <c r="H10" s="29"/>
      <c r="I10" s="108" t="s">
        <v>8</v>
      </c>
      <c r="J10" s="108"/>
      <c r="K10" s="108"/>
      <c r="L10" s="108" t="s">
        <v>9</v>
      </c>
      <c r="M10" s="108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03" t="s">
        <v>10</v>
      </c>
      <c r="E11" s="103"/>
      <c r="F11" s="103" t="s">
        <v>11</v>
      </c>
      <c r="G11" s="103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9" t="s">
        <v>3</v>
      </c>
      <c r="E12" s="109"/>
      <c r="F12" s="109" t="s">
        <v>3</v>
      </c>
      <c r="G12" s="109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7" t="s">
        <v>157</v>
      </c>
      <c r="E13" s="97"/>
      <c r="F13" s="97" t="s">
        <v>91</v>
      </c>
      <c r="G13" s="97"/>
      <c r="H13" s="53">
        <v>23700</v>
      </c>
      <c r="I13" s="61">
        <v>0.75</v>
      </c>
      <c r="J13" s="78">
        <v>0.75</v>
      </c>
      <c r="K13" s="92">
        <v>0.65</v>
      </c>
      <c r="L13" s="68">
        <f>(I13/J13)-1</f>
        <v>0</v>
      </c>
      <c r="M13" s="72">
        <f>(I13/K13)-1</f>
        <v>0.15384615384615374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7" t="s">
        <v>133</v>
      </c>
      <c r="E14" s="97"/>
      <c r="F14" s="97"/>
      <c r="G14" s="97"/>
      <c r="H14" s="51"/>
      <c r="I14" s="61">
        <v>1.7</v>
      </c>
      <c r="J14" s="78">
        <v>1.8</v>
      </c>
      <c r="K14" s="92">
        <v>1.2</v>
      </c>
      <c r="L14" s="68">
        <f>(I14/J14)-1</f>
        <v>-5.555555555555558E-2</v>
      </c>
      <c r="M14" s="72">
        <f t="shared" ref="M14:M39" si="0">(I14/K14)-1</f>
        <v>0.41666666666666674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7" t="s">
        <v>89</v>
      </c>
      <c r="E15" s="97"/>
      <c r="F15" s="97" t="s">
        <v>84</v>
      </c>
      <c r="G15" s="97"/>
      <c r="H15" s="51">
        <v>100</v>
      </c>
      <c r="I15" s="61">
        <v>0.45</v>
      </c>
      <c r="J15" s="78">
        <v>0.5</v>
      </c>
      <c r="K15" s="92">
        <v>0.4</v>
      </c>
      <c r="L15" s="68">
        <f t="shared" ref="L15:L39" si="1">(I15/J15)-1</f>
        <v>-9.9999999999999978E-2</v>
      </c>
      <c r="M15" s="72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7" t="s">
        <v>125</v>
      </c>
      <c r="E16" s="97"/>
      <c r="F16" s="97" t="s">
        <v>126</v>
      </c>
      <c r="G16" s="97"/>
      <c r="H16" s="51">
        <v>7900</v>
      </c>
      <c r="I16" s="61">
        <v>1.2</v>
      </c>
      <c r="J16" s="78">
        <v>1.3</v>
      </c>
      <c r="K16" s="92">
        <v>0.7</v>
      </c>
      <c r="L16" s="68">
        <f t="shared" si="1"/>
        <v>-7.6923076923076983E-2</v>
      </c>
      <c r="M16" s="72">
        <f t="shared" si="0"/>
        <v>0.71428571428571441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5" t="s">
        <v>74</v>
      </c>
      <c r="E17" s="96"/>
      <c r="F17" s="95"/>
      <c r="G17" s="96"/>
      <c r="H17" s="51">
        <v>50</v>
      </c>
      <c r="I17" s="61">
        <v>0.65</v>
      </c>
      <c r="J17" s="78">
        <v>0.65</v>
      </c>
      <c r="K17" s="92">
        <v>0.6</v>
      </c>
      <c r="L17" s="68">
        <f t="shared" si="1"/>
        <v>0</v>
      </c>
      <c r="M17" s="72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7" t="s">
        <v>73</v>
      </c>
      <c r="E18" s="97"/>
      <c r="F18" s="97" t="s">
        <v>89</v>
      </c>
      <c r="G18" s="97"/>
      <c r="H18" s="51">
        <v>11700</v>
      </c>
      <c r="I18" s="61">
        <v>0.65</v>
      </c>
      <c r="J18" s="78">
        <v>0.7</v>
      </c>
      <c r="K18" s="92">
        <v>0.6</v>
      </c>
      <c r="L18" s="68">
        <f t="shared" si="1"/>
        <v>-7.1428571428571286E-2</v>
      </c>
      <c r="M18" s="72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7" t="s">
        <v>138</v>
      </c>
      <c r="E19" s="97"/>
      <c r="F19" s="97"/>
      <c r="G19" s="97"/>
      <c r="H19" s="51">
        <v>10800</v>
      </c>
      <c r="I19" s="61">
        <v>1.5</v>
      </c>
      <c r="J19" s="78">
        <v>1.6</v>
      </c>
      <c r="K19" s="92">
        <v>1.8</v>
      </c>
      <c r="L19" s="68">
        <f t="shared" si="1"/>
        <v>-6.25E-2</v>
      </c>
      <c r="M19" s="72">
        <f t="shared" si="0"/>
        <v>-0.16666666666666674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122</v>
      </c>
      <c r="C20" s="16"/>
      <c r="D20" s="95" t="s">
        <v>129</v>
      </c>
      <c r="E20" s="96"/>
      <c r="F20" s="95"/>
      <c r="G20" s="100"/>
      <c r="H20" s="51">
        <v>8500</v>
      </c>
      <c r="I20" s="61">
        <v>2</v>
      </c>
      <c r="J20" s="88">
        <v>1.9</v>
      </c>
      <c r="K20" s="92">
        <v>1.5</v>
      </c>
      <c r="L20" s="69">
        <f t="shared" si="1"/>
        <v>5.2631578947368363E-2</v>
      </c>
      <c r="M20" s="72">
        <f t="shared" si="0"/>
        <v>0.33333333333333326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7" t="s">
        <v>91</v>
      </c>
      <c r="E21" s="97"/>
      <c r="F21" s="97"/>
      <c r="G21" s="97"/>
      <c r="H21" s="51">
        <v>300</v>
      </c>
      <c r="I21" s="61">
        <v>0.45</v>
      </c>
      <c r="J21" s="78">
        <v>0.45</v>
      </c>
      <c r="K21" s="92">
        <v>0.5</v>
      </c>
      <c r="L21" s="68">
        <f t="shared" si="1"/>
        <v>0</v>
      </c>
      <c r="M21" s="72">
        <f t="shared" si="0"/>
        <v>-9.9999999999999978E-2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7" t="s">
        <v>75</v>
      </c>
      <c r="E22" s="97"/>
      <c r="F22" s="97" t="s">
        <v>82</v>
      </c>
      <c r="G22" s="97"/>
      <c r="H22" s="51">
        <v>98200</v>
      </c>
      <c r="I22" s="61">
        <v>0.54</v>
      </c>
      <c r="J22" s="78">
        <v>0.54</v>
      </c>
      <c r="K22" s="92">
        <v>0.57999999999999996</v>
      </c>
      <c r="L22" s="68">
        <f t="shared" si="1"/>
        <v>0</v>
      </c>
      <c r="M22" s="72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7" t="s">
        <v>91</v>
      </c>
      <c r="E23" s="97"/>
      <c r="F23" s="97" t="s">
        <v>118</v>
      </c>
      <c r="G23" s="97"/>
      <c r="H23" s="51">
        <v>40600</v>
      </c>
      <c r="I23" s="61">
        <v>0.4</v>
      </c>
      <c r="J23" s="78">
        <v>0.4</v>
      </c>
      <c r="K23" s="92">
        <v>0.4</v>
      </c>
      <c r="L23" s="68">
        <f t="shared" si="1"/>
        <v>0</v>
      </c>
      <c r="M23" s="72">
        <f t="shared" si="0"/>
        <v>0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5" t="s">
        <v>131</v>
      </c>
      <c r="E24" s="96"/>
      <c r="F24" s="97" t="s">
        <v>117</v>
      </c>
      <c r="G24" s="97"/>
      <c r="I24" s="61">
        <v>1.7</v>
      </c>
      <c r="J24" s="78">
        <v>1.7</v>
      </c>
      <c r="K24" s="92">
        <v>1</v>
      </c>
      <c r="L24" s="68">
        <f t="shared" si="1"/>
        <v>0</v>
      </c>
      <c r="M24" s="72">
        <f t="shared" si="0"/>
        <v>0.7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5" t="s">
        <v>134</v>
      </c>
      <c r="E25" s="96"/>
      <c r="F25" s="97" t="s">
        <v>114</v>
      </c>
      <c r="G25" s="97"/>
      <c r="H25" s="53">
        <v>22400</v>
      </c>
      <c r="I25" s="63">
        <v>1.9</v>
      </c>
      <c r="J25" s="78">
        <v>1.6</v>
      </c>
      <c r="K25" s="92">
        <v>0.8</v>
      </c>
      <c r="L25" s="68">
        <f t="shared" si="1"/>
        <v>0.18749999999999978</v>
      </c>
      <c r="M25" s="72">
        <f t="shared" si="0"/>
        <v>1.3749999999999996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5" t="s">
        <v>128</v>
      </c>
      <c r="E26" s="96"/>
      <c r="F26" s="97" t="s">
        <v>73</v>
      </c>
      <c r="G26" s="97"/>
      <c r="H26" s="54">
        <v>13700</v>
      </c>
      <c r="I26" s="16">
        <v>1</v>
      </c>
      <c r="J26" s="85">
        <v>0.9</v>
      </c>
      <c r="K26" s="92">
        <v>1.1000000000000001</v>
      </c>
      <c r="L26" s="68">
        <f t="shared" si="1"/>
        <v>0.11111111111111116</v>
      </c>
      <c r="M26" s="72">
        <f t="shared" si="0"/>
        <v>-9.0909090909090939E-2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123</v>
      </c>
      <c r="C27" s="16"/>
      <c r="D27" s="95" t="s">
        <v>129</v>
      </c>
      <c r="E27" s="96"/>
      <c r="F27" s="95"/>
      <c r="G27" s="96"/>
      <c r="H27" s="54">
        <v>11900</v>
      </c>
      <c r="I27" s="16">
        <v>2</v>
      </c>
      <c r="J27" s="89">
        <v>1.9</v>
      </c>
      <c r="K27" s="92">
        <v>1.65</v>
      </c>
      <c r="L27" s="69">
        <f t="shared" si="1"/>
        <v>5.2631578947368363E-2</v>
      </c>
      <c r="M27" s="72">
        <f t="shared" si="0"/>
        <v>0.21212121212121215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7" t="s">
        <v>86</v>
      </c>
      <c r="E28" s="97"/>
      <c r="F28" s="97" t="s">
        <v>83</v>
      </c>
      <c r="G28" s="97"/>
      <c r="H28" s="55">
        <v>105400</v>
      </c>
      <c r="I28" s="64">
        <v>0.56999999999999995</v>
      </c>
      <c r="J28" s="78">
        <v>0.56999999999999995</v>
      </c>
      <c r="K28" s="92">
        <v>0.56999999999999995</v>
      </c>
      <c r="L28" s="68">
        <f t="shared" si="1"/>
        <v>0</v>
      </c>
      <c r="M28" s="72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5" t="s">
        <v>139</v>
      </c>
      <c r="E29" s="96"/>
      <c r="F29" s="97" t="s">
        <v>93</v>
      </c>
      <c r="G29" s="97"/>
      <c r="H29" s="51">
        <v>10500</v>
      </c>
      <c r="I29" s="61">
        <v>0.7</v>
      </c>
      <c r="J29" s="78">
        <v>0.7</v>
      </c>
      <c r="K29" s="92">
        <v>0.8</v>
      </c>
      <c r="L29" s="68">
        <f t="shared" si="1"/>
        <v>0</v>
      </c>
      <c r="M29" s="72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7" t="s">
        <v>129</v>
      </c>
      <c r="E30" s="97"/>
      <c r="F30" s="97" t="s">
        <v>102</v>
      </c>
      <c r="G30" s="97"/>
      <c r="I30" s="61">
        <v>2</v>
      </c>
      <c r="J30" s="78">
        <v>1.85</v>
      </c>
      <c r="K30" s="92">
        <v>1.4</v>
      </c>
      <c r="L30" s="68">
        <f t="shared" si="1"/>
        <v>8.1081081081080919E-2</v>
      </c>
      <c r="M30" s="72">
        <f t="shared" si="0"/>
        <v>0.4285714285714286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7" t="s">
        <v>141</v>
      </c>
      <c r="E31" s="97"/>
      <c r="F31" s="97" t="s">
        <v>140</v>
      </c>
      <c r="G31" s="97"/>
      <c r="H31" s="51">
        <v>35200</v>
      </c>
      <c r="I31" s="61">
        <v>2.2999999999999998</v>
      </c>
      <c r="J31" s="78">
        <v>1.85</v>
      </c>
      <c r="K31" s="92">
        <v>1.5</v>
      </c>
      <c r="L31" s="68">
        <f t="shared" si="1"/>
        <v>0.24324324324324298</v>
      </c>
      <c r="M31" s="72">
        <f t="shared" si="0"/>
        <v>0.53333333333333321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7" t="s">
        <v>131</v>
      </c>
      <c r="E32" s="97"/>
      <c r="F32" s="97" t="s">
        <v>117</v>
      </c>
      <c r="G32" s="97"/>
      <c r="H32" s="51"/>
      <c r="I32" s="61">
        <v>1.8</v>
      </c>
      <c r="J32" s="78">
        <v>1.8</v>
      </c>
      <c r="K32" s="92">
        <v>1.5</v>
      </c>
      <c r="L32" s="68">
        <f t="shared" si="1"/>
        <v>0</v>
      </c>
      <c r="M32" s="72">
        <f t="shared" si="0"/>
        <v>0.19999999999999996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5" t="s">
        <v>143</v>
      </c>
      <c r="E33" s="96"/>
      <c r="F33" s="95" t="s">
        <v>142</v>
      </c>
      <c r="G33" s="96"/>
      <c r="H33" s="51"/>
      <c r="I33" s="61">
        <v>0.2</v>
      </c>
      <c r="J33" s="78">
        <v>0.16</v>
      </c>
      <c r="K33" s="92">
        <v>0.15</v>
      </c>
      <c r="L33" s="68">
        <f t="shared" si="1"/>
        <v>0.25</v>
      </c>
      <c r="M33" s="72">
        <f t="shared" si="0"/>
        <v>0.33333333333333348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124</v>
      </c>
      <c r="C34" s="16"/>
      <c r="D34" s="95" t="s">
        <v>102</v>
      </c>
      <c r="E34" s="96"/>
      <c r="F34" s="95"/>
      <c r="G34" s="100"/>
      <c r="H34" s="51">
        <v>7800</v>
      </c>
      <c r="I34" s="61">
        <v>1.4</v>
      </c>
      <c r="J34" s="88">
        <v>1.5</v>
      </c>
      <c r="K34" s="92">
        <v>1.1000000000000001</v>
      </c>
      <c r="L34" s="69">
        <f t="shared" si="1"/>
        <v>-6.6666666666666763E-2</v>
      </c>
      <c r="M34" s="72">
        <f t="shared" si="0"/>
        <v>0.27272727272727249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7" t="s">
        <v>85</v>
      </c>
      <c r="E35" s="97"/>
      <c r="F35" s="95"/>
      <c r="G35" s="100"/>
      <c r="H35" s="51">
        <v>50</v>
      </c>
      <c r="I35" s="60">
        <v>0.4</v>
      </c>
      <c r="J35" s="79">
        <v>0.4</v>
      </c>
      <c r="K35" s="93">
        <v>0.45</v>
      </c>
      <c r="L35" s="68">
        <f t="shared" si="1"/>
        <v>0</v>
      </c>
      <c r="M35" s="72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5" t="s">
        <v>107</v>
      </c>
      <c r="E36" s="96"/>
      <c r="F36" s="97" t="s">
        <v>104</v>
      </c>
      <c r="G36" s="97"/>
      <c r="H36" s="51">
        <v>11300</v>
      </c>
      <c r="I36" s="61">
        <v>1.3</v>
      </c>
      <c r="J36" s="78">
        <v>1.3</v>
      </c>
      <c r="K36" s="92">
        <v>1.3</v>
      </c>
      <c r="L36" s="68">
        <f t="shared" si="1"/>
        <v>0</v>
      </c>
      <c r="M36" s="72">
        <f t="shared" si="0"/>
        <v>0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5" t="s">
        <v>158</v>
      </c>
      <c r="E37" s="96"/>
      <c r="F37" s="97" t="s">
        <v>134</v>
      </c>
      <c r="G37" s="97"/>
      <c r="H37" s="51">
        <v>4900</v>
      </c>
      <c r="I37" s="61">
        <v>2.5</v>
      </c>
      <c r="J37" s="78">
        <v>2.8</v>
      </c>
      <c r="K37" s="92">
        <v>2</v>
      </c>
      <c r="L37" s="68">
        <f>(I37/J37)-1</f>
        <v>-0.1071428571428571</v>
      </c>
      <c r="M37" s="72">
        <f t="shared" si="0"/>
        <v>0.25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5" t="s">
        <v>81</v>
      </c>
      <c r="E38" s="96"/>
      <c r="F38" s="95" t="s">
        <v>80</v>
      </c>
      <c r="G38" s="96"/>
      <c r="H38" s="51">
        <v>5500</v>
      </c>
      <c r="I38" s="61">
        <v>3.8</v>
      </c>
      <c r="J38" s="78">
        <v>3.8</v>
      </c>
      <c r="K38" s="92">
        <v>4.5</v>
      </c>
      <c r="L38" s="68">
        <f t="shared" si="1"/>
        <v>0</v>
      </c>
      <c r="M38" s="72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5" t="s">
        <v>115</v>
      </c>
      <c r="E39" s="96"/>
      <c r="F39" s="95"/>
      <c r="G39" s="100"/>
      <c r="H39" s="51">
        <v>3300</v>
      </c>
      <c r="I39" s="61">
        <v>1.9</v>
      </c>
      <c r="J39" s="78">
        <v>1.9</v>
      </c>
      <c r="K39" s="92">
        <v>1.2</v>
      </c>
      <c r="L39" s="68">
        <f t="shared" si="1"/>
        <v>0</v>
      </c>
      <c r="M39" s="72">
        <f t="shared" si="0"/>
        <v>0.58333333333333326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98" t="s">
        <v>135</v>
      </c>
      <c r="E40" s="99"/>
      <c r="F40" s="95" t="s">
        <v>116</v>
      </c>
      <c r="G40" s="96"/>
      <c r="H40" s="51">
        <v>92800</v>
      </c>
      <c r="I40" s="62">
        <v>1.8</v>
      </c>
      <c r="J40" s="86">
        <v>2</v>
      </c>
      <c r="K40" s="87">
        <v>1.2</v>
      </c>
      <c r="L40" s="68">
        <f>(I40/J40)-1</f>
        <v>-9.9999999999999978E-2</v>
      </c>
      <c r="M40" s="72">
        <f>(I40/K40)-1</f>
        <v>0.5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>
        <v>7</v>
      </c>
      <c r="D41" s="98" t="s">
        <v>132</v>
      </c>
      <c r="E41" s="99"/>
      <c r="F41" s="95"/>
      <c r="G41" s="96"/>
      <c r="H41" s="51"/>
      <c r="I41" s="62">
        <v>5.5</v>
      </c>
      <c r="J41" s="86">
        <v>5</v>
      </c>
      <c r="K41" s="87">
        <v>0</v>
      </c>
      <c r="L41" s="68">
        <f>(I41/J41)-1</f>
        <v>0.10000000000000009</v>
      </c>
      <c r="M41" s="72" t="e">
        <f>(I41/K41)-1</f>
        <v>#DIV/0!</v>
      </c>
      <c r="N41" s="15">
        <v>90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77</v>
      </c>
      <c r="C42" s="16"/>
      <c r="D42" s="98" t="s">
        <v>136</v>
      </c>
      <c r="E42" s="99"/>
      <c r="F42" s="95" t="s">
        <v>159</v>
      </c>
      <c r="G42" s="96"/>
      <c r="H42" s="51">
        <v>4400</v>
      </c>
      <c r="I42" s="62">
        <v>3.5</v>
      </c>
      <c r="J42" s="86">
        <v>3.7</v>
      </c>
      <c r="K42" s="87">
        <v>2.8</v>
      </c>
      <c r="L42" s="68">
        <f>(I42/J42)-1</f>
        <v>-5.4054054054054057E-2</v>
      </c>
      <c r="M42" s="72">
        <f>(I42/K42)-1</f>
        <v>0.25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22" t="s">
        <v>27</v>
      </c>
      <c r="C43" s="122"/>
      <c r="D43" s="122"/>
      <c r="E43" s="122"/>
      <c r="F43" s="122"/>
      <c r="G43" s="122"/>
      <c r="H43" s="56">
        <f>SUM(H13:H42)</f>
        <v>531000</v>
      </c>
      <c r="I43" s="120"/>
      <c r="J43" s="120"/>
      <c r="K43" s="120"/>
      <c r="L43" s="120"/>
      <c r="M43" s="120"/>
      <c r="N43" s="121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103" t="s">
        <v>10</v>
      </c>
      <c r="E49" s="103"/>
      <c r="F49" s="103" t="s">
        <v>11</v>
      </c>
      <c r="G49" s="103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01" t="s">
        <v>3</v>
      </c>
      <c r="E50" s="102"/>
      <c r="F50" s="101" t="s">
        <v>3</v>
      </c>
      <c r="G50" s="102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97</v>
      </c>
      <c r="C51" s="16">
        <v>4.5</v>
      </c>
      <c r="D51" s="95" t="s">
        <v>98</v>
      </c>
      <c r="E51" s="96"/>
      <c r="F51" s="95"/>
      <c r="G51" s="100"/>
      <c r="H51" s="57">
        <v>2500</v>
      </c>
      <c r="I51" s="65">
        <v>2.9</v>
      </c>
      <c r="J51" s="70">
        <v>2.9</v>
      </c>
      <c r="K51" s="94">
        <v>4</v>
      </c>
      <c r="L51" s="69">
        <f t="shared" ref="L51:L63" si="2">(I51/J51)-1</f>
        <v>0</v>
      </c>
      <c r="M51" s="91">
        <f t="shared" ref="M51:M68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5" t="s">
        <v>92</v>
      </c>
      <c r="E52" s="96"/>
      <c r="F52" s="95"/>
      <c r="G52" s="96"/>
      <c r="H52" s="57">
        <v>3800</v>
      </c>
      <c r="I52" s="65">
        <v>3</v>
      </c>
      <c r="J52" s="70">
        <v>3</v>
      </c>
      <c r="K52" s="94">
        <v>3</v>
      </c>
      <c r="L52" s="68">
        <f t="shared" si="2"/>
        <v>0</v>
      </c>
      <c r="M52" s="91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5" t="s">
        <v>90</v>
      </c>
      <c r="E53" s="96"/>
      <c r="F53" s="95"/>
      <c r="G53" s="96"/>
      <c r="H53" s="57">
        <v>12400</v>
      </c>
      <c r="I53" s="65">
        <v>1.3</v>
      </c>
      <c r="J53" s="70">
        <v>1.3</v>
      </c>
      <c r="K53" s="94">
        <v>1.7</v>
      </c>
      <c r="L53" s="68">
        <f t="shared" si="2"/>
        <v>0</v>
      </c>
      <c r="M53" s="91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99</v>
      </c>
      <c r="C54" s="16">
        <v>2.5</v>
      </c>
      <c r="D54" s="95" t="s">
        <v>120</v>
      </c>
      <c r="E54" s="96"/>
      <c r="F54" s="95" t="s">
        <v>130</v>
      </c>
      <c r="G54" s="100"/>
      <c r="H54" s="57"/>
      <c r="I54" s="65">
        <v>1.9</v>
      </c>
      <c r="J54" s="70">
        <v>1.9</v>
      </c>
      <c r="K54" s="94">
        <v>1.8</v>
      </c>
      <c r="L54" s="69">
        <f t="shared" si="2"/>
        <v>0</v>
      </c>
      <c r="M54" s="91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106</v>
      </c>
      <c r="C55" s="16">
        <v>2</v>
      </c>
      <c r="D55" s="95" t="s">
        <v>108</v>
      </c>
      <c r="E55" s="96"/>
      <c r="F55" s="95" t="s">
        <v>105</v>
      </c>
      <c r="G55" s="100"/>
      <c r="H55" s="57">
        <v>38100</v>
      </c>
      <c r="I55" s="66">
        <v>1.4</v>
      </c>
      <c r="J55" s="70">
        <v>1.4</v>
      </c>
      <c r="K55" s="94">
        <v>1.6</v>
      </c>
      <c r="L55" s="69">
        <f t="shared" si="2"/>
        <v>0</v>
      </c>
      <c r="M55" s="91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5" t="s">
        <v>121</v>
      </c>
      <c r="E56" s="96"/>
      <c r="F56" s="95"/>
      <c r="G56" s="96"/>
      <c r="H56" s="53">
        <v>8300</v>
      </c>
      <c r="I56" s="60">
        <v>1.3</v>
      </c>
      <c r="J56" s="71">
        <v>1.3</v>
      </c>
      <c r="K56" s="90">
        <v>1.7</v>
      </c>
      <c r="L56" s="68">
        <f t="shared" si="2"/>
        <v>0</v>
      </c>
      <c r="M56" s="91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88</v>
      </c>
      <c r="C57" s="16"/>
      <c r="D57" s="95" t="s">
        <v>125</v>
      </c>
      <c r="E57" s="96"/>
      <c r="F57" s="95" t="s">
        <v>73</v>
      </c>
      <c r="G57" s="100"/>
      <c r="H57" s="57">
        <v>3700</v>
      </c>
      <c r="I57" s="60">
        <v>1.2</v>
      </c>
      <c r="J57" s="71">
        <v>1.2</v>
      </c>
      <c r="K57" s="90">
        <v>2.2000000000000002</v>
      </c>
      <c r="L57" s="69">
        <f t="shared" si="2"/>
        <v>0</v>
      </c>
      <c r="M57" s="91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137</v>
      </c>
      <c r="C58" s="16"/>
      <c r="D58" s="95" t="s">
        <v>117</v>
      </c>
      <c r="E58" s="96"/>
      <c r="F58" s="111" t="s">
        <v>126</v>
      </c>
      <c r="G58" s="112"/>
      <c r="H58" s="57">
        <v>34500</v>
      </c>
      <c r="I58" s="60">
        <v>1.1499999999999999</v>
      </c>
      <c r="J58" s="90">
        <v>0</v>
      </c>
      <c r="K58" s="90">
        <v>1.4</v>
      </c>
      <c r="L58" s="91" t="e">
        <f t="shared" si="2"/>
        <v>#DIV/0!</v>
      </c>
      <c r="M58" s="91">
        <f t="shared" si="3"/>
        <v>-0.1785714285714286</v>
      </c>
      <c r="N58" s="15">
        <v>75</v>
      </c>
      <c r="O58" s="11"/>
      <c r="P58" s="11"/>
      <c r="Q58" s="11"/>
    </row>
    <row r="59" spans="1:17" ht="13.5" customHeight="1" x14ac:dyDescent="0.2">
      <c r="A59" s="15">
        <v>9</v>
      </c>
      <c r="B59" s="19" t="s">
        <v>59</v>
      </c>
      <c r="C59" s="16">
        <v>1.8</v>
      </c>
      <c r="D59" s="95" t="s">
        <v>107</v>
      </c>
      <c r="E59" s="96"/>
      <c r="F59" s="95" t="s">
        <v>144</v>
      </c>
      <c r="G59" s="96"/>
      <c r="H59" s="59"/>
      <c r="I59" s="67">
        <v>1.2</v>
      </c>
      <c r="J59" s="71">
        <v>1.3</v>
      </c>
      <c r="K59" s="90">
        <v>1.4</v>
      </c>
      <c r="L59" s="68">
        <f t="shared" si="2"/>
        <v>-7.6923076923076983E-2</v>
      </c>
      <c r="M59" s="91">
        <f t="shared" si="3"/>
        <v>-0.14285714285714279</v>
      </c>
      <c r="N59" s="15">
        <v>60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68</v>
      </c>
      <c r="C60" s="16"/>
      <c r="D60" s="95" t="s">
        <v>146</v>
      </c>
      <c r="E60" s="96"/>
      <c r="F60" s="95" t="s">
        <v>145</v>
      </c>
      <c r="G60" s="96"/>
      <c r="H60" s="58">
        <v>36400</v>
      </c>
      <c r="I60" s="60">
        <v>1.6</v>
      </c>
      <c r="J60" s="71">
        <v>1.65</v>
      </c>
      <c r="K60" s="90">
        <v>1.6</v>
      </c>
      <c r="L60" s="68">
        <f t="shared" si="2"/>
        <v>-3.0303030303030165E-2</v>
      </c>
      <c r="M60" s="91">
        <f t="shared" si="3"/>
        <v>0</v>
      </c>
      <c r="N60" s="15">
        <v>60</v>
      </c>
      <c r="O60" s="11"/>
      <c r="P60" s="11"/>
      <c r="Q60" s="11"/>
    </row>
    <row r="61" spans="1:17" ht="12.75" customHeight="1" x14ac:dyDescent="0.2">
      <c r="A61" s="15">
        <v>11</v>
      </c>
      <c r="B61" s="19" t="s">
        <v>29</v>
      </c>
      <c r="C61" s="16"/>
      <c r="D61" s="95" t="s">
        <v>148</v>
      </c>
      <c r="E61" s="96"/>
      <c r="F61" s="95" t="s">
        <v>147</v>
      </c>
      <c r="G61" s="95"/>
      <c r="H61" s="53">
        <v>32700</v>
      </c>
      <c r="I61" s="60">
        <v>1.2</v>
      </c>
      <c r="J61" s="71">
        <v>1.1499999999999999</v>
      </c>
      <c r="K61" s="90">
        <v>1.2</v>
      </c>
      <c r="L61" s="68">
        <f t="shared" si="2"/>
        <v>4.3478260869565188E-2</v>
      </c>
      <c r="M61" s="91">
        <f t="shared" si="3"/>
        <v>0</v>
      </c>
      <c r="N61" s="15">
        <v>65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79</v>
      </c>
      <c r="C62" s="16">
        <v>1.8</v>
      </c>
      <c r="D62" s="95" t="s">
        <v>102</v>
      </c>
      <c r="E62" s="96"/>
      <c r="F62" s="95" t="s">
        <v>94</v>
      </c>
      <c r="G62" s="100"/>
      <c r="H62" s="53">
        <v>9300</v>
      </c>
      <c r="I62" s="60">
        <v>1.4</v>
      </c>
      <c r="J62" s="71">
        <v>1.4</v>
      </c>
      <c r="K62" s="90">
        <v>2.2000000000000002</v>
      </c>
      <c r="L62" s="68">
        <f t="shared" si="2"/>
        <v>0</v>
      </c>
      <c r="M62" s="91">
        <f t="shared" si="3"/>
        <v>-0.36363636363636376</v>
      </c>
      <c r="N62" s="15">
        <v>60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76</v>
      </c>
      <c r="C63" s="16"/>
      <c r="D63" s="95" t="s">
        <v>104</v>
      </c>
      <c r="E63" s="96"/>
      <c r="F63" s="95" t="s">
        <v>91</v>
      </c>
      <c r="G63" s="100"/>
      <c r="H63" s="53">
        <v>18200</v>
      </c>
      <c r="I63" s="60">
        <v>0.7</v>
      </c>
      <c r="J63" s="71">
        <v>0.8</v>
      </c>
      <c r="K63" s="90">
        <v>0.6</v>
      </c>
      <c r="L63" s="68">
        <f t="shared" si="2"/>
        <v>-0.12500000000000011</v>
      </c>
      <c r="M63" s="91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14</v>
      </c>
      <c r="B64" s="19" t="s">
        <v>30</v>
      </c>
      <c r="C64" s="16"/>
      <c r="D64" s="95" t="s">
        <v>119</v>
      </c>
      <c r="E64" s="96"/>
      <c r="F64" s="95" t="s">
        <v>127</v>
      </c>
      <c r="G64" s="100"/>
      <c r="H64" s="53">
        <v>60800</v>
      </c>
      <c r="I64" s="60">
        <v>0.9</v>
      </c>
      <c r="J64" s="71">
        <v>0.9</v>
      </c>
      <c r="K64" s="90">
        <v>0.95</v>
      </c>
      <c r="L64" s="68">
        <f>(I64/J64)-1</f>
        <v>0</v>
      </c>
      <c r="M64" s="91">
        <f t="shared" si="3"/>
        <v>-5.2631578947368363E-2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78</v>
      </c>
      <c r="C65" s="16">
        <v>1.9</v>
      </c>
      <c r="D65" s="95" t="s">
        <v>102</v>
      </c>
      <c r="E65" s="96"/>
      <c r="F65" s="95" t="s">
        <v>94</v>
      </c>
      <c r="G65" s="100"/>
      <c r="H65" s="53">
        <v>17900</v>
      </c>
      <c r="I65" s="60">
        <v>1.4</v>
      </c>
      <c r="J65" s="71">
        <v>1.4</v>
      </c>
      <c r="K65" s="90">
        <v>1.9</v>
      </c>
      <c r="L65" s="68">
        <f>(I65/J65)-1</f>
        <v>0</v>
      </c>
      <c r="M65" s="91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109</v>
      </c>
      <c r="C66" s="16"/>
      <c r="D66" s="95" t="s">
        <v>149</v>
      </c>
      <c r="E66" s="96"/>
      <c r="F66" s="95" t="s">
        <v>103</v>
      </c>
      <c r="G66" s="100"/>
      <c r="H66" s="53">
        <v>25100</v>
      </c>
      <c r="I66" s="60">
        <v>1.5</v>
      </c>
      <c r="J66" s="71">
        <v>1.7</v>
      </c>
      <c r="K66" s="90">
        <v>1.7</v>
      </c>
      <c r="L66" s="69">
        <f>(I66/J66)-1</f>
        <v>-0.11764705882352944</v>
      </c>
      <c r="M66" s="91">
        <f t="shared" si="4"/>
        <v>-0.11764705882352944</v>
      </c>
      <c r="N66" s="15">
        <v>65</v>
      </c>
      <c r="O66" s="11"/>
      <c r="P66" s="11"/>
      <c r="Q66" s="11"/>
    </row>
    <row r="67" spans="1:17" ht="15" x14ac:dyDescent="0.2">
      <c r="A67" s="15">
        <v>17</v>
      </c>
      <c r="B67" s="19" t="s">
        <v>95</v>
      </c>
      <c r="C67" s="16"/>
      <c r="D67" s="95" t="s">
        <v>150</v>
      </c>
      <c r="E67" s="96"/>
      <c r="F67" s="95" t="s">
        <v>94</v>
      </c>
      <c r="G67" s="100"/>
      <c r="I67" s="60">
        <v>1.3</v>
      </c>
      <c r="J67" s="71">
        <v>1.3</v>
      </c>
      <c r="K67" s="90">
        <v>1.3</v>
      </c>
      <c r="L67" s="69">
        <f>(I67/J67)-1</f>
        <v>0</v>
      </c>
      <c r="M67" s="91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18</v>
      </c>
      <c r="B68" s="19" t="s">
        <v>96</v>
      </c>
      <c r="C68" s="16">
        <v>2.5</v>
      </c>
      <c r="D68" s="95" t="s">
        <v>129</v>
      </c>
      <c r="E68" s="96"/>
      <c r="F68" s="95" t="s">
        <v>121</v>
      </c>
      <c r="G68" s="100"/>
      <c r="H68" s="53">
        <v>39700</v>
      </c>
      <c r="I68" s="60">
        <v>2</v>
      </c>
      <c r="J68" s="71">
        <v>2</v>
      </c>
      <c r="K68" s="90">
        <v>2.2000000000000002</v>
      </c>
      <c r="L68" s="69">
        <f>(I68/J68)-1</f>
        <v>0</v>
      </c>
      <c r="M68" s="91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17" t="s">
        <v>31</v>
      </c>
      <c r="C69" s="118"/>
      <c r="D69" s="118"/>
      <c r="E69" s="118"/>
      <c r="F69" s="118"/>
      <c r="G69" s="119"/>
      <c r="H69" s="52">
        <f>SUM(H51:H68)</f>
        <v>343400</v>
      </c>
      <c r="I69" s="114" t="s">
        <v>2</v>
      </c>
      <c r="J69" s="115"/>
      <c r="K69" s="115"/>
      <c r="L69" s="115"/>
      <c r="M69" s="115"/>
      <c r="N69" s="116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4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3" t="s">
        <v>100</v>
      </c>
      <c r="K74" s="113"/>
      <c r="L74" s="113"/>
      <c r="M74" s="113"/>
      <c r="N74" s="113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25"/>
      <c r="M75" s="125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10" t="s">
        <v>50</v>
      </c>
      <c r="C77" s="110"/>
      <c r="D77" s="110"/>
      <c r="E77" s="110"/>
      <c r="F77" s="110"/>
      <c r="G77" s="110"/>
      <c r="H77" s="110"/>
      <c r="I77" s="110"/>
      <c r="J77" s="110"/>
      <c r="K77" s="110"/>
      <c r="L77" s="126" t="s">
        <v>101</v>
      </c>
      <c r="M77" s="126"/>
      <c r="N77" s="126"/>
    </row>
    <row r="78" spans="1:17" ht="12.75" customHeight="1" x14ac:dyDescent="0.2">
      <c r="B78" s="110" t="s">
        <v>39</v>
      </c>
      <c r="C78" s="110"/>
      <c r="D78" s="110"/>
      <c r="E78" s="110"/>
      <c r="F78" s="110"/>
      <c r="G78" s="110"/>
      <c r="H78" s="110"/>
      <c r="I78" s="110"/>
      <c r="J78" s="110"/>
      <c r="K78" s="110"/>
    </row>
    <row r="79" spans="1:17" ht="12.75" customHeight="1" x14ac:dyDescent="0.2">
      <c r="B79" s="110" t="s">
        <v>60</v>
      </c>
      <c r="C79" s="110"/>
      <c r="D79" s="110"/>
      <c r="E79" s="110"/>
      <c r="F79" s="110"/>
      <c r="G79" s="110"/>
      <c r="H79" s="110"/>
      <c r="I79" s="110"/>
      <c r="J79" s="110"/>
      <c r="K79" s="110"/>
    </row>
    <row r="80" spans="1:17" ht="12.75" customHeight="1" x14ac:dyDescent="0.2">
      <c r="B80" s="110" t="s">
        <v>40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</row>
    <row r="81" spans="1:17" ht="12.75" customHeight="1" x14ac:dyDescent="0.2">
      <c r="B81" s="128" t="s">
        <v>51</v>
      </c>
      <c r="C81" s="128"/>
      <c r="D81" s="128"/>
      <c r="E81" s="128"/>
      <c r="F81" s="128"/>
      <c r="G81" s="128"/>
      <c r="H81" s="128"/>
      <c r="I81" s="128"/>
      <c r="J81" s="128"/>
      <c r="K81" s="128"/>
      <c r="L81" s="128"/>
    </row>
    <row r="84" spans="1:17" ht="12.75" customHeight="1" x14ac:dyDescent="0.2">
      <c r="A84" s="13"/>
      <c r="B84" s="124" t="s">
        <v>156</v>
      </c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1"/>
      <c r="P84" s="11"/>
      <c r="Q84" s="11"/>
    </row>
    <row r="85" spans="1:17" ht="12.75" customHeight="1" x14ac:dyDescent="0.2">
      <c r="B85" s="110" t="s">
        <v>54</v>
      </c>
      <c r="C85" s="110"/>
      <c r="D85" s="110"/>
      <c r="E85" s="110"/>
      <c r="F85" s="110"/>
      <c r="G85" s="110"/>
      <c r="H85" s="110"/>
      <c r="I85" s="110"/>
      <c r="J85" s="110"/>
      <c r="K85" s="110"/>
      <c r="L85" s="125"/>
      <c r="M85" s="125"/>
      <c r="N85" s="125"/>
    </row>
    <row r="86" spans="1:17" x14ac:dyDescent="0.2">
      <c r="B86" s="1" t="s">
        <v>111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27" t="s">
        <v>112</v>
      </c>
      <c r="C87" s="110"/>
      <c r="D87" s="110"/>
      <c r="E87" s="110"/>
      <c r="F87" s="110"/>
      <c r="G87" s="110"/>
      <c r="H87" s="110"/>
      <c r="I87" s="110"/>
      <c r="J87" s="110"/>
      <c r="K87" s="110"/>
      <c r="L87" s="110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23" t="s">
        <v>53</v>
      </c>
      <c r="N92" s="123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F62:G62"/>
    <mergeCell ref="D61:E61"/>
    <mergeCell ref="F61:G61"/>
    <mergeCell ref="D60:E60"/>
    <mergeCell ref="D59:E59"/>
    <mergeCell ref="F59:G59"/>
    <mergeCell ref="D58:E58"/>
    <mergeCell ref="F60:G60"/>
    <mergeCell ref="D68:E68"/>
    <mergeCell ref="F68:G68"/>
    <mergeCell ref="D66:E66"/>
    <mergeCell ref="F66:G66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J74:N74"/>
    <mergeCell ref="I69:N69"/>
    <mergeCell ref="B69:G69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F16:G16"/>
    <mergeCell ref="F14:G14"/>
    <mergeCell ref="D19:E19"/>
    <mergeCell ref="D14:E14"/>
    <mergeCell ref="F67:G67"/>
    <mergeCell ref="D64:E64"/>
    <mergeCell ref="F64:G64"/>
    <mergeCell ref="F58:G58"/>
    <mergeCell ref="D54:E54"/>
    <mergeCell ref="F54:G54"/>
    <mergeCell ref="D65:E65"/>
    <mergeCell ref="F65:G65"/>
    <mergeCell ref="D67:E67"/>
    <mergeCell ref="D55:E55"/>
    <mergeCell ref="D63:E63"/>
    <mergeCell ref="F63:G63"/>
    <mergeCell ref="D56:E56"/>
    <mergeCell ref="F55:G55"/>
    <mergeCell ref="F56:G56"/>
    <mergeCell ref="D52:E52"/>
    <mergeCell ref="F22:G22"/>
    <mergeCell ref="F21:G21"/>
    <mergeCell ref="D15:E15"/>
    <mergeCell ref="D17:E17"/>
    <mergeCell ref="F57:G57"/>
    <mergeCell ref="D57:E57"/>
    <mergeCell ref="D62:E62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  <mergeCell ref="F50:G50"/>
    <mergeCell ref="D50:E50"/>
    <mergeCell ref="F49:G49"/>
    <mergeCell ref="D39:E39"/>
    <mergeCell ref="D40:E40"/>
    <mergeCell ref="F40:G40"/>
    <mergeCell ref="F42:G42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2026-10-12T12:30:31Z</dcterms:modified>
</cp:coreProperties>
</file>