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1C7C5830-B7AA-4FB7-8CB7-9C25DC81C640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1" l="1"/>
  <c r="L57" i="1"/>
  <c r="M60" i="1"/>
  <c r="L60" i="1"/>
  <c r="M58" i="1"/>
  <c r="L58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L30" i="1"/>
  <c r="M40" i="1"/>
  <c r="L40" i="1"/>
  <c r="L13" i="1"/>
  <c r="H69" i="1"/>
  <c r="H42" i="1"/>
  <c r="M64" i="1"/>
  <c r="L64" i="1"/>
  <c r="M63" i="1"/>
  <c r="L63" i="1"/>
  <c r="M62" i="1"/>
  <c r="L62" i="1"/>
  <c r="M61" i="1"/>
  <c r="L61" i="1"/>
  <c r="M59" i="1"/>
  <c r="L59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<sst xmlns="http://schemas.openxmlformats.org/spreadsheetml/2006/main" count="218" uniqueCount="159">
  <si>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</si>
  <si>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</si>
  <si>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</si>
  <si>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</si>
  <si>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</si>
  <si>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</si>
  <si>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</si>
  <si>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</si>
  <si>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</si>
  <si>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</si>
  <si>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</si>
  <si>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</si>
  <si>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</si>
  <si>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</si>
  <si>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</si>
  <si>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</si>
  <si>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</si>
  <si>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</si>
  <si>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</si>
  <si>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</si>
  <si>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</si>
  <si>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</si>
  <si>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</si>
  <si>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</si>
  <si>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</si>
  <si>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</si>
  <si>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</si>
  <si>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</si>
  <si>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</si>
  <si>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</si>
  <si>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</si>
  <si>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</si>
  <si>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</si>
  <si>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</si>
  <si>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</si>
  <si>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</si>
  <si>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</si>
  <si>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</si>
  <si>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</si>
  <si>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</si>
  <si>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</si>
  <si>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</si>
  <si>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</si>
  <si>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</si>
  <si>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</si>
  <si>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</si>
  <si>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</si>
  <si>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</si>
  <si>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</si>
  <si>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</si>
  <si>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</si>
  <si>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</si>
  <si>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</si>
  <si>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</si>
  <si>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</si>
  <si>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</si>
  <si>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</si>
  <si>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</si>
  <si>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</si>
  <si>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</si>
  <si>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</si>
  <si>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</si>
  <si>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</si>
  <si>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</si>
  <si>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</si>
  <si>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</si>
  <si>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</si>
  <si>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</si>
  <si>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</si>
  <si>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</si>
  <si>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</si>
  <si>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</si>
  <si>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</si>
  <si>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</si>
  <si>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</si>
  <si>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</si>
  <si>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</si>
  <si>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</si>
  <si>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</si>
  <si>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</si>
  <si>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</si>
  <si>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</si>
  <si>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</si>
  <si>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</si>
  <si>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</si>
  <si>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</si>
  <si>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</si>
  <si>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</si>
  <si>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</si>
  <si>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</si>
  <si>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Αχλάδια κρυστάλια / Pears kristalia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</si>
  <si>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</si>
  <si>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</si>
  <si>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</si>
  <si>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</si>
  <si>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</si>
  <si>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</si>
  <si>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</si>
  <si>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</si>
  <si>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</si>
  <si>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</si>
  <si>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</si>
  <si>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</si>
  <si>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</si>
  <si>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</si>
  <si>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</si>
  <si>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</si>
  <si>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</si>
  <si>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</si>
  <si>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</si>
  <si>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</si>
  <si>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</si>
  <si>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</si>
  <si>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</si>
  <si>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</si>
  <si>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</si>
  <si>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</si>
  <si>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</si>
  <si>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</si>
  <si>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1,15 - 1,40</t>
  </si>
  <si>
    <t>1,20 - 1,80</t>
  </si>
  <si>
    <t>1,10 - 1,60</t>
  </si>
  <si>
    <t>1,40 - 1,60</t>
  </si>
  <si>
    <t>2,80 - 3,80</t>
  </si>
  <si>
    <t>1,20 - 2,00</t>
  </si>
  <si>
    <t>Κυδώνια / Quince</t>
  </si>
  <si>
    <t xml:space="preserve">1,20 - 1,50 </t>
  </si>
  <si>
    <t>0,54 - 0,69</t>
  </si>
  <si>
    <t>1,80 - 2,30</t>
  </si>
  <si>
    <t>0,90 - 1,20</t>
  </si>
  <si>
    <t>5,00 - 7,00</t>
  </si>
  <si>
    <t>Μανταρίνια σατσούμα εισαγωγής/Tangerines import satsuma</t>
  </si>
  <si>
    <t>1,20 - 1,50</t>
  </si>
  <si>
    <t>1,20 - 1,70</t>
  </si>
  <si>
    <t>0,50 - 0,70</t>
  </si>
  <si>
    <t>0,60 - 1,30</t>
  </si>
  <si>
    <t xml:space="preserve"> Ο Προϊστάμενος του τμήματος/The Head of the section</t>
  </si>
  <si>
    <t>Α. Καλέμος / A. Kalemos</t>
  </si>
  <si>
    <t>1,40 - 1,70</t>
  </si>
  <si>
    <t>1,00 - 1,30</t>
  </si>
  <si>
    <t>2,20 - 2,70</t>
  </si>
  <si>
    <t>1,80 - 2,00</t>
  </si>
  <si>
    <t xml:space="preserve">0,60 - 0,80 </t>
  </si>
  <si>
    <t>0,80 - 1,10</t>
  </si>
  <si>
    <t>1,30 - 1,50</t>
  </si>
  <si>
    <t>1,50 - 2,50</t>
  </si>
  <si>
    <t xml:space="preserve"> Θερμοκρασία: 18 - 23 β. / Temperature: 18 - 23 d.  </t>
  </si>
  <si>
    <t xml:space="preserve">                             Καιρός: αραιές νεφώσεις / Weather: partly cloudy</t>
  </si>
  <si>
    <t xml:space="preserve">                            Άνεμοι: μέτριοι / Wind: moderate winds</t>
  </si>
  <si>
    <t>Αριθμός/Number: 12242</t>
  </si>
  <si>
    <t>Παρασκευή   23   Οκτωβρίου   2026 / Friday   23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</si>
  <si>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12242</t>
    </r>
  </si>
  <si>
    <t xml:space="preserve">Ακτινίδια / Kiwi </t>
  </si>
  <si>
    <t>0,80 - 1,80</t>
  </si>
  <si>
    <t>2,20 - 2,80</t>
  </si>
  <si>
    <t>Κάστανα / Brown</t>
  </si>
  <si>
    <t>2,00 - 3,00</t>
  </si>
  <si>
    <t>4,00 - 5,00</t>
  </si>
  <si>
    <t>0,90 - 1,05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</si>
</sst>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2" fontId="9" fillId="0" borderId="20" xfId="0" applyNumberFormat="1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9" zoomScaleNormal="100" workbookViewId="0">
      <selection activeCell="F63" sqref="F63:G63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146</v>
      </c>
      <c r="K1" s="72"/>
      <c r="L1" s="6"/>
      <c r="N1" s="39" t="s">
        <v>6</v>
      </c>
    </row>
    <row r="2" spans="1:18" x14ac:dyDescent="0.2">
      <c r="C2" s="109" t="s">
        <v>98</v>
      </c>
      <c r="D2" s="109"/>
      <c r="E2" s="109"/>
      <c r="F2" s="109"/>
      <c r="G2" s="109"/>
      <c r="H2" s="109"/>
      <c r="I2" s="6" t="s">
        <v>147</v>
      </c>
      <c r="J2" s="6"/>
      <c r="K2" s="72"/>
      <c r="L2" s="6"/>
    </row>
    <row r="3" spans="1:18" x14ac:dyDescent="0.2">
      <c r="A3" s="10"/>
      <c r="B3" s="10"/>
      <c r="C3" s="115" t="s">
        <v>101</v>
      </c>
      <c r="D3" s="115"/>
      <c r="E3" s="115"/>
      <c r="F3" s="115"/>
      <c r="G3" s="115"/>
      <c r="H3" s="115"/>
      <c r="I3" s="6" t="s">
        <v>148</v>
      </c>
      <c r="J3" s="6"/>
      <c r="K3" s="72"/>
      <c r="L3" s="6"/>
    </row>
    <row r="4" spans="1:18" x14ac:dyDescent="0.2">
      <c r="A4" s="10"/>
      <c r="B4" s="10"/>
      <c r="C4" s="109" t="s">
        <v>47</v>
      </c>
      <c r="D4" s="109"/>
      <c r="E4" s="109"/>
      <c r="F4" s="109"/>
      <c r="I4" s="110" t="s">
        <v>82</v>
      </c>
      <c r="J4" s="110"/>
    </row>
    <row r="5" spans="1:18" x14ac:dyDescent="0.2">
      <c r="A5" s="10"/>
      <c r="B5" s="10"/>
      <c r="C5" s="109" t="s">
        <v>69</v>
      </c>
      <c r="D5" s="109"/>
      <c r="E5" s="109"/>
      <c r="F5" s="109"/>
      <c r="I5" s="110" t="s">
        <v>149</v>
      </c>
      <c r="J5" s="110"/>
      <c r="L5" s="2"/>
      <c r="M5" s="74"/>
      <c r="N5" s="7"/>
    </row>
    <row r="6" spans="1:18" x14ac:dyDescent="0.2">
      <c r="B6" s="2"/>
      <c r="C6" s="109" t="s">
        <v>48</v>
      </c>
      <c r="D6" s="109"/>
      <c r="E6" s="109"/>
      <c r="F6" s="109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11" t="s">
        <v>62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18" ht="15" customHeight="1" x14ac:dyDescent="0.25">
      <c r="A9" s="112" t="s">
        <v>150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P9" s="3"/>
    </row>
    <row r="10" spans="1:18" ht="13.5" customHeight="1" x14ac:dyDescent="0.2">
      <c r="A10" s="29"/>
      <c r="B10" s="29"/>
      <c r="C10" s="113" t="s">
        <v>7</v>
      </c>
      <c r="D10" s="113"/>
      <c r="E10" s="113"/>
      <c r="F10" s="113"/>
      <c r="G10" s="113"/>
      <c r="H10" s="29"/>
      <c r="I10" s="113" t="s">
        <v>8</v>
      </c>
      <c r="J10" s="113"/>
      <c r="K10" s="113"/>
      <c r="L10" s="113" t="s">
        <v>9</v>
      </c>
      <c r="M10" s="113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8" t="s">
        <v>10</v>
      </c>
      <c r="E11" s="108"/>
      <c r="F11" s="108" t="s">
        <v>11</v>
      </c>
      <c r="G11" s="108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4" t="s">
        <v>3</v>
      </c>
      <c r="E12" s="114"/>
      <c r="F12" s="114" t="s">
        <v>3</v>
      </c>
      <c r="G12" s="114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03" t="s">
        <v>142</v>
      </c>
      <c r="E13" s="103"/>
      <c r="F13" s="103" t="s">
        <v>86</v>
      </c>
      <c r="G13" s="103"/>
      <c r="H13" s="53">
        <v>22300</v>
      </c>
      <c r="I13" s="61">
        <v>0.6</v>
      </c>
      <c r="J13" s="77">
        <v>0.65</v>
      </c>
      <c r="K13" s="87">
        <v>1</v>
      </c>
      <c r="L13" s="68">
        <f>(I13/J13)-1</f>
        <v>-7.6923076923076983E-2</v>
      </c>
      <c r="M13" s="94">
        <f>(I13/K13)-1</f>
        <v>-0.4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03" t="s">
        <v>126</v>
      </c>
      <c r="E14" s="103"/>
      <c r="F14" s="103" t="s">
        <v>87</v>
      </c>
      <c r="G14" s="103"/>
      <c r="H14" s="51"/>
      <c r="I14" s="61">
        <v>1.3</v>
      </c>
      <c r="J14" s="77">
        <v>1.3</v>
      </c>
      <c r="K14" s="87">
        <v>1</v>
      </c>
      <c r="L14" s="68">
        <f>(I14/J14)-1</f>
        <v>0</v>
      </c>
      <c r="M14" s="94">
        <f t="shared" ref="M14:M39" si="0">(I14/K14)-1</f>
        <v>0.30000000000000004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03" t="s">
        <v>84</v>
      </c>
      <c r="E15" s="103"/>
      <c r="F15" s="103" t="s">
        <v>81</v>
      </c>
      <c r="G15" s="103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03" t="s">
        <v>132</v>
      </c>
      <c r="E16" s="103"/>
      <c r="F16" s="103" t="s">
        <v>87</v>
      </c>
      <c r="G16" s="103"/>
      <c r="H16" s="51">
        <v>4500</v>
      </c>
      <c r="I16" s="61">
        <v>1.3</v>
      </c>
      <c r="J16" s="77">
        <v>1.1000000000000001</v>
      </c>
      <c r="K16" s="87">
        <v>0.9</v>
      </c>
      <c r="L16" s="68">
        <f t="shared" si="1"/>
        <v>0.18181818181818166</v>
      </c>
      <c r="M16" s="94">
        <f t="shared" si="0"/>
        <v>0.44444444444444442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100" t="s">
        <v>74</v>
      </c>
      <c r="E17" s="101"/>
      <c r="F17" s="100"/>
      <c r="G17" s="101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03" t="s">
        <v>73</v>
      </c>
      <c r="E18" s="103"/>
      <c r="F18" s="103" t="s">
        <v>84</v>
      </c>
      <c r="G18" s="103"/>
      <c r="H18" s="51">
        <v>13300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03" t="s">
        <v>104</v>
      </c>
      <c r="E19" s="103"/>
      <c r="F19" s="103" t="s">
        <v>111</v>
      </c>
      <c r="G19" s="103"/>
      <c r="H19" s="51">
        <v>17400</v>
      </c>
      <c r="I19" s="61">
        <v>0.9</v>
      </c>
      <c r="J19" s="77">
        <v>0.9</v>
      </c>
      <c r="K19" s="87">
        <v>1.6</v>
      </c>
      <c r="L19" s="68">
        <f t="shared" si="1"/>
        <v>0</v>
      </c>
      <c r="M19" s="94">
        <f t="shared" si="0"/>
        <v>-0.4375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106</v>
      </c>
      <c r="C20" s="16"/>
      <c r="D20" s="100" t="s">
        <v>138</v>
      </c>
      <c r="E20" s="101"/>
      <c r="F20" s="100" t="s">
        <v>139</v>
      </c>
      <c r="G20" s="102"/>
      <c r="H20" s="51">
        <v>8200</v>
      </c>
      <c r="I20" s="61">
        <v>1.5</v>
      </c>
      <c r="J20" s="87">
        <v>1.9</v>
      </c>
      <c r="K20" s="87">
        <v>1.2</v>
      </c>
      <c r="L20" s="69">
        <f t="shared" si="1"/>
        <v>-0.21052631578947367</v>
      </c>
      <c r="M20" s="94">
        <f t="shared" si="0"/>
        <v>0.25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03" t="s">
        <v>85</v>
      </c>
      <c r="E21" s="103"/>
      <c r="F21" s="103"/>
      <c r="G21" s="103"/>
      <c r="H21" s="51">
        <v>500</v>
      </c>
      <c r="I21" s="61">
        <v>0.5</v>
      </c>
      <c r="J21" s="77">
        <v>0.5</v>
      </c>
      <c r="K21" s="87">
        <v>0.45</v>
      </c>
      <c r="L21" s="68">
        <f t="shared" si="1"/>
        <v>0</v>
      </c>
      <c r="M21" s="94">
        <f t="shared" si="0"/>
        <v>0.11111111111111116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03" t="s">
        <v>75</v>
      </c>
      <c r="E22" s="103"/>
      <c r="F22" s="103" t="s">
        <v>79</v>
      </c>
      <c r="G22" s="103"/>
      <c r="H22" s="51">
        <v>97200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03" t="s">
        <v>85</v>
      </c>
      <c r="E23" s="103"/>
      <c r="F23" s="103" t="s">
        <v>103</v>
      </c>
      <c r="G23" s="103"/>
      <c r="H23" s="51">
        <v>42800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4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100" t="s">
        <v>144</v>
      </c>
      <c r="E24" s="101"/>
      <c r="F24" s="103" t="s">
        <v>143</v>
      </c>
      <c r="G24" s="103"/>
      <c r="I24" s="61">
        <v>1.4</v>
      </c>
      <c r="J24" s="77">
        <v>2.1</v>
      </c>
      <c r="K24" s="87">
        <v>1.2</v>
      </c>
      <c r="L24" s="68">
        <f t="shared" si="1"/>
        <v>-0.33333333333333337</v>
      </c>
      <c r="M24" s="94">
        <f t="shared" si="0"/>
        <v>0.16666666666666674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100" t="s">
        <v>139</v>
      </c>
      <c r="E25" s="101"/>
      <c r="F25" s="103" t="s">
        <v>93</v>
      </c>
      <c r="G25" s="103"/>
      <c r="H25" s="53">
        <v>17500</v>
      </c>
      <c r="I25" s="63">
        <v>1.1000000000000001</v>
      </c>
      <c r="J25" s="77">
        <v>2</v>
      </c>
      <c r="K25" s="87">
        <v>1.2</v>
      </c>
      <c r="L25" s="68">
        <f t="shared" si="1"/>
        <v>-0.44999999999999996</v>
      </c>
      <c r="M25" s="94">
        <f t="shared" si="0"/>
        <v>-8.3333333333333259E-2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100" t="s">
        <v>129</v>
      </c>
      <c r="E26" s="101"/>
      <c r="F26" s="103" t="s">
        <v>73</v>
      </c>
      <c r="G26" s="103"/>
      <c r="H26" s="54">
        <v>9600</v>
      </c>
      <c r="I26" s="16">
        <v>1</v>
      </c>
      <c r="J26" s="84">
        <v>1</v>
      </c>
      <c r="K26" s="87">
        <v>1.1000000000000001</v>
      </c>
      <c r="L26" s="68">
        <f t="shared" si="1"/>
        <v>0</v>
      </c>
      <c r="M26" s="94">
        <f t="shared" si="0"/>
        <v>-9.0909090909090939E-2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107</v>
      </c>
      <c r="C27" s="16"/>
      <c r="D27" s="100" t="s">
        <v>138</v>
      </c>
      <c r="E27" s="101"/>
      <c r="F27" s="100" t="s">
        <v>92</v>
      </c>
      <c r="G27" s="101"/>
      <c r="H27" s="54">
        <v>10400</v>
      </c>
      <c r="I27" s="16">
        <v>1.5</v>
      </c>
      <c r="J27" s="88">
        <v>1.8</v>
      </c>
      <c r="K27" s="87">
        <v>1.2</v>
      </c>
      <c r="L27" s="69">
        <f t="shared" si="1"/>
        <v>-0.16666666666666674</v>
      </c>
      <c r="M27" s="94">
        <f t="shared" si="0"/>
        <v>0.25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03" t="s">
        <v>127</v>
      </c>
      <c r="E28" s="103"/>
      <c r="F28" s="103" t="s">
        <v>80</v>
      </c>
      <c r="G28" s="103"/>
      <c r="H28" s="55">
        <v>98700</v>
      </c>
      <c r="I28" s="64">
        <v>0.6</v>
      </c>
      <c r="J28" s="77">
        <v>0.6</v>
      </c>
      <c r="K28" s="87">
        <v>0.56999999999999995</v>
      </c>
      <c r="L28" s="68">
        <f t="shared" si="1"/>
        <v>0</v>
      </c>
      <c r="M28" s="94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100" t="s">
        <v>115</v>
      </c>
      <c r="E29" s="101"/>
      <c r="F29" s="103" t="s">
        <v>86</v>
      </c>
      <c r="G29" s="103"/>
      <c r="H29" s="51">
        <v>12900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>
        <v>2.2000000000000002</v>
      </c>
      <c r="D30" s="103" t="s">
        <v>141</v>
      </c>
      <c r="E30" s="103"/>
      <c r="F30" s="103" t="s">
        <v>91</v>
      </c>
      <c r="G30" s="103"/>
      <c r="I30" s="61">
        <v>1.9</v>
      </c>
      <c r="J30" s="77">
        <v>2</v>
      </c>
      <c r="K30" s="87">
        <v>1.6</v>
      </c>
      <c r="L30" s="68">
        <f t="shared" si="1"/>
        <v>-5.0000000000000044E-2</v>
      </c>
      <c r="M30" s="94">
        <f t="shared" si="0"/>
        <v>0.18749999999999978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03" t="s">
        <v>141</v>
      </c>
      <c r="E31" s="103"/>
      <c r="F31" s="103" t="s">
        <v>91</v>
      </c>
      <c r="G31" s="103"/>
      <c r="H31" s="51">
        <v>33800</v>
      </c>
      <c r="I31" s="61">
        <v>1.9</v>
      </c>
      <c r="J31" s="77">
        <v>2.2000000000000002</v>
      </c>
      <c r="K31" s="87">
        <v>2</v>
      </c>
      <c r="L31" s="68">
        <f t="shared" si="1"/>
        <v>-0.13636363636363646</v>
      </c>
      <c r="M31" s="94">
        <f t="shared" si="0"/>
        <v>-5.0000000000000044E-2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>
        <v>2.5</v>
      </c>
      <c r="D32" s="103" t="s">
        <v>113</v>
      </c>
      <c r="E32" s="103"/>
      <c r="F32" s="103" t="s">
        <v>102</v>
      </c>
      <c r="G32" s="103"/>
      <c r="H32" s="51"/>
      <c r="I32" s="61">
        <v>1.8</v>
      </c>
      <c r="J32" s="77">
        <v>1.8</v>
      </c>
      <c r="K32" s="87">
        <v>2.2999999999999998</v>
      </c>
      <c r="L32" s="68">
        <f t="shared" si="1"/>
        <v>0</v>
      </c>
      <c r="M32" s="94">
        <f t="shared" si="0"/>
        <v>-0.21739130434782605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100" t="s">
        <v>117</v>
      </c>
      <c r="E33" s="101"/>
      <c r="F33" s="100" t="s">
        <v>116</v>
      </c>
      <c r="G33" s="101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4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108</v>
      </c>
      <c r="C34" s="16"/>
      <c r="D34" s="100" t="s">
        <v>102</v>
      </c>
      <c r="E34" s="101"/>
      <c r="F34" s="100"/>
      <c r="G34" s="102"/>
      <c r="H34" s="51">
        <v>6100</v>
      </c>
      <c r="I34" s="61">
        <v>1.2</v>
      </c>
      <c r="J34" s="87">
        <v>1.4</v>
      </c>
      <c r="K34" s="87">
        <v>1.1000000000000001</v>
      </c>
      <c r="L34" s="69">
        <f t="shared" si="1"/>
        <v>-0.14285714285714279</v>
      </c>
      <c r="M34" s="94">
        <f t="shared" si="0"/>
        <v>9.0909090909090828E-2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03" t="s">
        <v>134</v>
      </c>
      <c r="E35" s="103"/>
      <c r="F35" s="100"/>
      <c r="G35" s="102"/>
      <c r="H35" s="51">
        <v>50</v>
      </c>
      <c r="I35" s="60">
        <v>0.6</v>
      </c>
      <c r="J35" s="78">
        <v>0.6</v>
      </c>
      <c r="K35" s="95">
        <v>0.45</v>
      </c>
      <c r="L35" s="68">
        <f t="shared" si="1"/>
        <v>0</v>
      </c>
      <c r="M35" s="94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100" t="s">
        <v>129</v>
      </c>
      <c r="E36" s="101"/>
      <c r="F36" s="103" t="s">
        <v>134</v>
      </c>
      <c r="G36" s="103"/>
      <c r="H36" s="51">
        <v>11200</v>
      </c>
      <c r="I36" s="61">
        <v>1</v>
      </c>
      <c r="J36" s="77">
        <v>1.1000000000000001</v>
      </c>
      <c r="K36" s="87">
        <v>1.4</v>
      </c>
      <c r="L36" s="68">
        <f t="shared" si="1"/>
        <v>-9.0909090909090939E-2</v>
      </c>
      <c r="M36" s="94">
        <f t="shared" si="0"/>
        <v>-0.2857142857142857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100" t="s">
        <v>128</v>
      </c>
      <c r="E37" s="101"/>
      <c r="F37" s="103" t="s">
        <v>122</v>
      </c>
      <c r="G37" s="103"/>
      <c r="H37" s="51">
        <v>4600</v>
      </c>
      <c r="I37" s="61">
        <v>2</v>
      </c>
      <c r="J37" s="77">
        <v>2</v>
      </c>
      <c r="K37" s="87">
        <v>1.7</v>
      </c>
      <c r="L37" s="68">
        <f>(I37/J37)-1</f>
        <v>0</v>
      </c>
      <c r="M37" s="94">
        <f t="shared" si="0"/>
        <v>0.17647058823529416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100" t="s">
        <v>78</v>
      </c>
      <c r="E38" s="101"/>
      <c r="F38" s="100" t="s">
        <v>77</v>
      </c>
      <c r="G38" s="101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100" t="s">
        <v>96</v>
      </c>
      <c r="E39" s="101"/>
      <c r="F39" s="100"/>
      <c r="G39" s="102"/>
      <c r="H39" s="51">
        <v>3300</v>
      </c>
      <c r="I39" s="61">
        <v>1.3</v>
      </c>
      <c r="J39" s="77">
        <v>1.9</v>
      </c>
      <c r="K39" s="87">
        <v>1.6</v>
      </c>
      <c r="L39" s="68">
        <f t="shared" si="1"/>
        <v>-0.31578947368421051</v>
      </c>
      <c r="M39" s="94">
        <f t="shared" si="0"/>
        <v>-0.1875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3.2</v>
      </c>
      <c r="D40" s="104" t="s">
        <v>140</v>
      </c>
      <c r="E40" s="105"/>
      <c r="F40" s="100" t="s">
        <v>120</v>
      </c>
      <c r="G40" s="101"/>
      <c r="H40" s="51">
        <v>78400</v>
      </c>
      <c r="I40" s="62">
        <v>2.4</v>
      </c>
      <c r="J40" s="85">
        <v>2.1</v>
      </c>
      <c r="K40" s="96">
        <v>1.5</v>
      </c>
      <c r="L40" s="68">
        <f>(I40/J40)-1</f>
        <v>0.14285714285714279</v>
      </c>
      <c r="M40" s="94">
        <f>(I40/K40)-1</f>
        <v>0.59999999999999987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04" t="s">
        <v>130</v>
      </c>
      <c r="E41" s="105"/>
      <c r="F41" s="100"/>
      <c r="G41" s="101"/>
      <c r="H41" s="51"/>
      <c r="I41" s="62">
        <v>6</v>
      </c>
      <c r="J41" s="85">
        <v>6</v>
      </c>
      <c r="K41" s="86">
        <v>0</v>
      </c>
      <c r="L41" s="68">
        <f>(I41/J41)-1</f>
        <v>0</v>
      </c>
      <c r="M41" s="91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7" t="s">
        <v>27</v>
      </c>
      <c r="C42" s="127"/>
      <c r="D42" s="127"/>
      <c r="E42" s="127"/>
      <c r="F42" s="127"/>
      <c r="G42" s="127"/>
      <c r="H42" s="56">
        <f>SUM(H13:H41)</f>
        <v>498400</v>
      </c>
      <c r="I42" s="125"/>
      <c r="J42" s="125"/>
      <c r="K42" s="125"/>
      <c r="L42" s="125"/>
      <c r="M42" s="125"/>
      <c r="N42" s="126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08" t="s">
        <v>10</v>
      </c>
      <c r="E48" s="108"/>
      <c r="F48" s="108" t="s">
        <v>11</v>
      </c>
      <c r="G48" s="108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06" t="s">
        <v>3</v>
      </c>
      <c r="E49" s="107"/>
      <c r="F49" s="106" t="s">
        <v>3</v>
      </c>
      <c r="G49" s="107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152</v>
      </c>
      <c r="C50" s="16">
        <v>4</v>
      </c>
      <c r="D50" s="100" t="s">
        <v>154</v>
      </c>
      <c r="E50" s="101"/>
      <c r="F50" s="100" t="s">
        <v>153</v>
      </c>
      <c r="G50" s="102"/>
      <c r="H50" s="57">
        <v>10500</v>
      </c>
      <c r="I50" s="65">
        <v>2.5</v>
      </c>
      <c r="J50" s="99">
        <v>2.9</v>
      </c>
      <c r="K50" s="99">
        <v>4</v>
      </c>
      <c r="L50" s="90">
        <f t="shared" ref="L50:L63" si="2">(I50/J50)-1</f>
        <v>-0.13793103448275856</v>
      </c>
      <c r="M50" s="90">
        <f t="shared" ref="M50:M68" si="3">(I50/K50)-1</f>
        <v>-0.375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100" t="s">
        <v>123</v>
      </c>
      <c r="E51" s="101"/>
      <c r="F51" s="100"/>
      <c r="G51" s="101"/>
      <c r="H51" s="57">
        <v>3800</v>
      </c>
      <c r="I51" s="65">
        <v>3.3</v>
      </c>
      <c r="J51" s="70">
        <v>3.3</v>
      </c>
      <c r="K51" s="97">
        <v>3</v>
      </c>
      <c r="L51" s="68">
        <f t="shared" si="2"/>
        <v>0</v>
      </c>
      <c r="M51" s="68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100" t="s">
        <v>133</v>
      </c>
      <c r="E52" s="101"/>
      <c r="F52" s="100"/>
      <c r="G52" s="101"/>
      <c r="H52" s="57">
        <v>11300</v>
      </c>
      <c r="I52" s="65">
        <v>1.4</v>
      </c>
      <c r="J52" s="70">
        <v>1.3</v>
      </c>
      <c r="K52" s="97">
        <v>1.7</v>
      </c>
      <c r="L52" s="68">
        <f t="shared" si="2"/>
        <v>7.6923076923076872E-2</v>
      </c>
      <c r="M52" s="68">
        <f t="shared" si="3"/>
        <v>-0.17647058823529416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90</v>
      </c>
      <c r="C53" s="16"/>
      <c r="D53" s="100" t="s">
        <v>145</v>
      </c>
      <c r="E53" s="101"/>
      <c r="F53" s="100" t="s">
        <v>135</v>
      </c>
      <c r="G53" s="102"/>
      <c r="H53" s="57"/>
      <c r="I53" s="65">
        <v>1.9</v>
      </c>
      <c r="J53" s="70">
        <v>1.8</v>
      </c>
      <c r="K53" s="97">
        <v>1.8</v>
      </c>
      <c r="L53" s="69">
        <f t="shared" si="2"/>
        <v>5.555555555555558E-2</v>
      </c>
      <c r="M53" s="68">
        <f t="shared" si="3"/>
        <v>5.555555555555558E-2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95</v>
      </c>
      <c r="C54" s="16"/>
      <c r="D54" s="100" t="s">
        <v>120</v>
      </c>
      <c r="E54" s="101"/>
      <c r="F54" s="100" t="s">
        <v>94</v>
      </c>
      <c r="G54" s="102"/>
      <c r="H54" s="57">
        <v>38200</v>
      </c>
      <c r="I54" s="66">
        <v>1.5</v>
      </c>
      <c r="J54" s="70">
        <v>1.5</v>
      </c>
      <c r="K54" s="97">
        <v>1.6</v>
      </c>
      <c r="L54" s="69">
        <f t="shared" si="2"/>
        <v>0</v>
      </c>
      <c r="M54" s="68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100" t="s">
        <v>105</v>
      </c>
      <c r="E55" s="101"/>
      <c r="F55" s="100"/>
      <c r="G55" s="101"/>
      <c r="H55" s="53">
        <v>8300</v>
      </c>
      <c r="I55" s="60">
        <v>1.3</v>
      </c>
      <c r="J55" s="71">
        <v>1.3</v>
      </c>
      <c r="K55" s="98">
        <v>1.7</v>
      </c>
      <c r="L55" s="68">
        <f t="shared" si="2"/>
        <v>0</v>
      </c>
      <c r="M55" s="68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83</v>
      </c>
      <c r="C56" s="16"/>
      <c r="D56" s="100" t="s">
        <v>109</v>
      </c>
      <c r="E56" s="101"/>
      <c r="F56" s="100" t="s">
        <v>73</v>
      </c>
      <c r="G56" s="102"/>
      <c r="H56" s="57">
        <v>3700</v>
      </c>
      <c r="I56" s="60">
        <v>1.2</v>
      </c>
      <c r="J56" s="71">
        <v>1.2</v>
      </c>
      <c r="K56" s="98">
        <v>2.2000000000000002</v>
      </c>
      <c r="L56" s="69">
        <f t="shared" si="2"/>
        <v>0</v>
      </c>
      <c r="M56" s="68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155</v>
      </c>
      <c r="C57" s="16"/>
      <c r="D57" s="100" t="s">
        <v>157</v>
      </c>
      <c r="E57" s="101"/>
      <c r="F57" s="100" t="s">
        <v>156</v>
      </c>
      <c r="G57" s="102"/>
      <c r="H57" s="57">
        <v>8600</v>
      </c>
      <c r="I57" s="60">
        <v>4.5</v>
      </c>
      <c r="J57" s="89">
        <v>0</v>
      </c>
      <c r="K57" s="98">
        <v>4.3</v>
      </c>
      <c r="L57" s="90" t="e">
        <f t="shared" si="2"/>
        <v>#DIV/0!</v>
      </c>
      <c r="M57" s="68">
        <f t="shared" si="3"/>
        <v>4.6511627906976827E-2</v>
      </c>
      <c r="N57" s="15">
        <v>60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125</v>
      </c>
      <c r="C58" s="16"/>
      <c r="D58" s="100" t="s">
        <v>96</v>
      </c>
      <c r="E58" s="101"/>
      <c r="F58" s="100" t="s">
        <v>115</v>
      </c>
      <c r="G58" s="102"/>
      <c r="H58" s="57">
        <v>15600</v>
      </c>
      <c r="I58" s="60">
        <v>1.3</v>
      </c>
      <c r="J58" s="98">
        <v>1.3</v>
      </c>
      <c r="K58" s="98">
        <v>1.3</v>
      </c>
      <c r="L58" s="68">
        <f t="shared" si="2"/>
        <v>0</v>
      </c>
      <c r="M58" s="68">
        <f t="shared" si="3"/>
        <v>0</v>
      </c>
      <c r="N58" s="15">
        <v>65</v>
      </c>
      <c r="O58" s="11"/>
      <c r="P58" s="11"/>
      <c r="Q58" s="11"/>
    </row>
    <row r="59" spans="1:17" ht="13.5" customHeight="1" x14ac:dyDescent="0.2">
      <c r="A59" s="15">
        <v>10</v>
      </c>
      <c r="B59" s="19" t="s">
        <v>114</v>
      </c>
      <c r="C59" s="16"/>
      <c r="D59" s="100" t="s">
        <v>121</v>
      </c>
      <c r="E59" s="101"/>
      <c r="F59" s="116" t="s">
        <v>110</v>
      </c>
      <c r="G59" s="117"/>
      <c r="H59" s="57">
        <v>33400</v>
      </c>
      <c r="I59" s="60">
        <v>1.3</v>
      </c>
      <c r="J59" s="71">
        <v>1.2</v>
      </c>
      <c r="K59" s="98">
        <v>1.4</v>
      </c>
      <c r="L59" s="69">
        <f t="shared" si="2"/>
        <v>8.3333333333333481E-2</v>
      </c>
      <c r="M59" s="68">
        <f t="shared" si="3"/>
        <v>-7.1428571428571286E-2</v>
      </c>
      <c r="N59" s="15">
        <v>75</v>
      </c>
      <c r="O59" s="11"/>
      <c r="P59" s="11"/>
      <c r="Q59" s="11"/>
    </row>
    <row r="60" spans="1:17" ht="13.5" customHeight="1" x14ac:dyDescent="0.2">
      <c r="A60" s="15">
        <v>11</v>
      </c>
      <c r="B60" s="92" t="s">
        <v>131</v>
      </c>
      <c r="C60" s="16"/>
      <c r="D60" s="100" t="s">
        <v>109</v>
      </c>
      <c r="E60" s="101"/>
      <c r="F60" s="100" t="s">
        <v>115</v>
      </c>
      <c r="G60" s="134"/>
      <c r="H60" s="93">
        <v>15500</v>
      </c>
      <c r="I60" s="67">
        <v>1.2</v>
      </c>
      <c r="J60" s="71">
        <v>1.2</v>
      </c>
      <c r="K60" s="98">
        <v>1</v>
      </c>
      <c r="L60" s="69">
        <f t="shared" si="2"/>
        <v>0</v>
      </c>
      <c r="M60" s="68">
        <f t="shared" si="3"/>
        <v>0.19999999999999996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59</v>
      </c>
      <c r="C61" s="16">
        <v>1.8</v>
      </c>
      <c r="D61" s="100" t="s">
        <v>96</v>
      </c>
      <c r="E61" s="101"/>
      <c r="F61" s="100" t="s">
        <v>115</v>
      </c>
      <c r="G61" s="101"/>
      <c r="H61" s="59"/>
      <c r="I61" s="67">
        <v>1.2</v>
      </c>
      <c r="J61" s="71">
        <v>1.2</v>
      </c>
      <c r="K61" s="98">
        <v>1.4</v>
      </c>
      <c r="L61" s="68">
        <f t="shared" si="2"/>
        <v>0</v>
      </c>
      <c r="M61" s="68">
        <f t="shared" si="3"/>
        <v>-0.14285714285714279</v>
      </c>
      <c r="N61" s="15">
        <v>60</v>
      </c>
      <c r="O61" s="11"/>
      <c r="P61" s="11"/>
      <c r="Q61" s="11"/>
    </row>
    <row r="62" spans="1:17" ht="13.5" customHeight="1" x14ac:dyDescent="0.2">
      <c r="A62" s="15">
        <v>13</v>
      </c>
      <c r="B62" s="19" t="s">
        <v>68</v>
      </c>
      <c r="C62" s="16">
        <v>1.8</v>
      </c>
      <c r="D62" s="100" t="s">
        <v>122</v>
      </c>
      <c r="E62" s="101"/>
      <c r="F62" s="100" t="s">
        <v>118</v>
      </c>
      <c r="G62" s="101"/>
      <c r="H62" s="58">
        <v>38900</v>
      </c>
      <c r="I62" s="60">
        <v>1.5</v>
      </c>
      <c r="J62" s="71">
        <v>1.5</v>
      </c>
      <c r="K62" s="98">
        <v>1.6</v>
      </c>
      <c r="L62" s="68">
        <f t="shared" si="2"/>
        <v>0</v>
      </c>
      <c r="M62" s="68">
        <f t="shared" si="3"/>
        <v>-6.25E-2</v>
      </c>
      <c r="N62" s="15">
        <v>60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29</v>
      </c>
      <c r="C63" s="16"/>
      <c r="D63" s="100" t="s">
        <v>119</v>
      </c>
      <c r="E63" s="101"/>
      <c r="F63" s="100" t="s">
        <v>158</v>
      </c>
      <c r="G63" s="100"/>
      <c r="H63" s="53">
        <v>34500</v>
      </c>
      <c r="I63" s="60">
        <v>1.2</v>
      </c>
      <c r="J63" s="71">
        <v>1.2</v>
      </c>
      <c r="K63" s="98">
        <v>1.2</v>
      </c>
      <c r="L63" s="68">
        <f t="shared" si="2"/>
        <v>0</v>
      </c>
      <c r="M63" s="68">
        <f t="shared" si="3"/>
        <v>0</v>
      </c>
      <c r="N63" s="15">
        <v>65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100" t="s">
        <v>109</v>
      </c>
      <c r="E64" s="101"/>
      <c r="F64" s="100" t="s">
        <v>111</v>
      </c>
      <c r="G64" s="102"/>
      <c r="H64" s="53">
        <v>61800</v>
      </c>
      <c r="I64" s="60">
        <v>1.2</v>
      </c>
      <c r="J64" s="71">
        <v>0.9</v>
      </c>
      <c r="K64" s="98">
        <v>1</v>
      </c>
      <c r="L64" s="68">
        <f>(I64/J64)-1</f>
        <v>0.33333333333333326</v>
      </c>
      <c r="M64" s="68">
        <f t="shared" si="3"/>
        <v>0.19999999999999996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76</v>
      </c>
      <c r="C65" s="16">
        <v>1.9</v>
      </c>
      <c r="D65" s="100" t="s">
        <v>91</v>
      </c>
      <c r="E65" s="101"/>
      <c r="F65" s="100" t="s">
        <v>87</v>
      </c>
      <c r="G65" s="102"/>
      <c r="H65" s="53">
        <v>12600</v>
      </c>
      <c r="I65" s="60">
        <v>1.4</v>
      </c>
      <c r="J65" s="71">
        <v>1.4</v>
      </c>
      <c r="K65" s="98">
        <v>1.9</v>
      </c>
      <c r="L65" s="68">
        <f>(I65/J65)-1</f>
        <v>0</v>
      </c>
      <c r="M65" s="68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97</v>
      </c>
      <c r="C66" s="16"/>
      <c r="D66" s="100" t="s">
        <v>124</v>
      </c>
      <c r="E66" s="101"/>
      <c r="F66" s="100" t="s">
        <v>92</v>
      </c>
      <c r="G66" s="102"/>
      <c r="H66" s="53">
        <v>24300</v>
      </c>
      <c r="I66" s="60">
        <v>1.5</v>
      </c>
      <c r="J66" s="71">
        <v>1.5</v>
      </c>
      <c r="K66" s="98">
        <v>1.7</v>
      </c>
      <c r="L66" s="69">
        <f>(I66/J66)-1</f>
        <v>0</v>
      </c>
      <c r="M66" s="68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88</v>
      </c>
      <c r="C67" s="16"/>
      <c r="D67" s="100" t="s">
        <v>121</v>
      </c>
      <c r="E67" s="101"/>
      <c r="F67" s="100" t="s">
        <v>87</v>
      </c>
      <c r="G67" s="102"/>
      <c r="I67" s="60">
        <v>1.3</v>
      </c>
      <c r="J67" s="71">
        <v>1.3</v>
      </c>
      <c r="K67" s="98">
        <v>1.3</v>
      </c>
      <c r="L67" s="69">
        <f>(I67/J67)-1</f>
        <v>0</v>
      </c>
      <c r="M67" s="68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89</v>
      </c>
      <c r="C68" s="16">
        <v>2.5</v>
      </c>
      <c r="D68" s="100" t="s">
        <v>112</v>
      </c>
      <c r="E68" s="101"/>
      <c r="F68" s="100" t="s">
        <v>105</v>
      </c>
      <c r="G68" s="102"/>
      <c r="H68" s="53">
        <v>31400</v>
      </c>
      <c r="I68" s="60">
        <v>2</v>
      </c>
      <c r="J68" s="71">
        <v>2</v>
      </c>
      <c r="K68" s="98">
        <v>2.2000000000000002</v>
      </c>
      <c r="L68" s="69">
        <f>(I68/J68)-1</f>
        <v>0</v>
      </c>
      <c r="M68" s="68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22" t="s">
        <v>31</v>
      </c>
      <c r="C69" s="123"/>
      <c r="D69" s="123"/>
      <c r="E69" s="123"/>
      <c r="F69" s="123"/>
      <c r="G69" s="124"/>
      <c r="H69" s="52">
        <f>SUM(H50:H68)</f>
        <v>352400</v>
      </c>
      <c r="I69" s="119" t="s">
        <v>2</v>
      </c>
      <c r="J69" s="120"/>
      <c r="K69" s="120"/>
      <c r="L69" s="120"/>
      <c r="M69" s="120"/>
      <c r="N69" s="121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8" t="s">
        <v>136</v>
      </c>
      <c r="K74" s="118"/>
      <c r="L74" s="118"/>
      <c r="M74" s="118"/>
      <c r="N74" s="118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30"/>
      <c r="M75" s="130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5" t="s">
        <v>50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31" t="s">
        <v>137</v>
      </c>
      <c r="M77" s="131"/>
      <c r="N77" s="131"/>
    </row>
    <row r="78" spans="1:17" ht="12.75" customHeight="1" x14ac:dyDescent="0.2">
      <c r="B78" s="115" t="s">
        <v>39</v>
      </c>
      <c r="C78" s="115"/>
      <c r="D78" s="115"/>
      <c r="E78" s="115"/>
      <c r="F78" s="115"/>
      <c r="G78" s="115"/>
      <c r="H78" s="115"/>
      <c r="I78" s="115"/>
      <c r="J78" s="115"/>
      <c r="K78" s="115"/>
    </row>
    <row r="79" spans="1:17" ht="12.75" customHeight="1" x14ac:dyDescent="0.2">
      <c r="B79" s="115" t="s">
        <v>60</v>
      </c>
      <c r="C79" s="115"/>
      <c r="D79" s="115"/>
      <c r="E79" s="115"/>
      <c r="F79" s="115"/>
      <c r="G79" s="115"/>
      <c r="H79" s="115"/>
      <c r="I79" s="115"/>
      <c r="J79" s="115"/>
      <c r="K79" s="115"/>
    </row>
    <row r="80" spans="1:17" ht="12.75" customHeight="1" x14ac:dyDescent="0.2">
      <c r="B80" s="115" t="s">
        <v>40</v>
      </c>
      <c r="C80" s="115"/>
      <c r="D80" s="115"/>
      <c r="E80" s="115"/>
      <c r="F80" s="115"/>
      <c r="G80" s="115"/>
      <c r="H80" s="115"/>
      <c r="I80" s="115"/>
      <c r="J80" s="115"/>
      <c r="K80" s="115"/>
      <c r="L80" s="115"/>
    </row>
    <row r="81" spans="1:17" ht="12.75" customHeight="1" x14ac:dyDescent="0.2">
      <c r="B81" s="133" t="s">
        <v>51</v>
      </c>
      <c r="C81" s="133"/>
      <c r="D81" s="133"/>
      <c r="E81" s="133"/>
      <c r="F81" s="133"/>
      <c r="G81" s="133"/>
      <c r="H81" s="133"/>
      <c r="I81" s="133"/>
      <c r="J81" s="133"/>
      <c r="K81" s="133"/>
      <c r="L81" s="133"/>
    </row>
    <row r="84" spans="1:17" ht="12.75" customHeight="1" x14ac:dyDescent="0.2">
      <c r="A84" s="13"/>
      <c r="B84" s="129" t="s">
        <v>151</v>
      </c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1"/>
      <c r="P84" s="11"/>
      <c r="Q84" s="11"/>
    </row>
    <row r="85" spans="1:17" ht="12.75" customHeight="1" x14ac:dyDescent="0.2">
      <c r="B85" s="115" t="s">
        <v>54</v>
      </c>
      <c r="C85" s="115"/>
      <c r="D85" s="115"/>
      <c r="E85" s="115"/>
      <c r="F85" s="115"/>
      <c r="G85" s="115"/>
      <c r="H85" s="115"/>
      <c r="I85" s="115"/>
      <c r="J85" s="115"/>
      <c r="K85" s="115"/>
      <c r="L85" s="130"/>
      <c r="M85" s="130"/>
      <c r="N85" s="130"/>
    </row>
    <row r="86" spans="1:17" x14ac:dyDescent="0.2">
      <c r="B86" s="1" t="s">
        <v>99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32" t="s">
        <v>100</v>
      </c>
      <c r="C87" s="115"/>
      <c r="D87" s="115"/>
      <c r="E87" s="115"/>
      <c r="F87" s="115"/>
      <c r="G87" s="115"/>
      <c r="H87" s="115"/>
      <c r="I87" s="115"/>
      <c r="J87" s="115"/>
      <c r="K87" s="115"/>
      <c r="L87" s="115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8" t="s">
        <v>53</v>
      </c>
      <c r="N92" s="128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62:E62"/>
    <mergeCell ref="D61:E61"/>
    <mergeCell ref="F61:G61"/>
    <mergeCell ref="D59:E59"/>
    <mergeCell ref="F62:G62"/>
    <mergeCell ref="D68:E68"/>
    <mergeCell ref="F68:G68"/>
    <mergeCell ref="D66:E66"/>
    <mergeCell ref="F66:G66"/>
    <mergeCell ref="D60:E60"/>
    <mergeCell ref="F60:G60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8:E58"/>
    <mergeCell ref="F14:G14"/>
    <mergeCell ref="D19:E19"/>
    <mergeCell ref="D14:E14"/>
    <mergeCell ref="F67:G67"/>
    <mergeCell ref="D64:E64"/>
    <mergeCell ref="F64:G64"/>
    <mergeCell ref="F59:G59"/>
    <mergeCell ref="D53:E53"/>
    <mergeCell ref="F53:G53"/>
    <mergeCell ref="D65:E65"/>
    <mergeCell ref="F65:G65"/>
    <mergeCell ref="D67:E67"/>
    <mergeCell ref="D54:E54"/>
    <mergeCell ref="D55:E55"/>
    <mergeCell ref="F54:G54"/>
    <mergeCell ref="F55:G55"/>
    <mergeCell ref="D51:E51"/>
    <mergeCell ref="F22:G22"/>
    <mergeCell ref="F21:G21"/>
    <mergeCell ref="D15:E15"/>
    <mergeCell ref="D17:E17"/>
    <mergeCell ref="D63:E63"/>
    <mergeCell ref="F58:G58"/>
    <mergeCell ref="F63:G63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7:E57"/>
    <mergeCell ref="F57:G57"/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2026-10-23T07:29:26Z</cp:lastPrinted>
  <dcterms:created xsi:type="dcterms:W3CDTF">1997-11-13T17:03:54Z</dcterms:created>
  <dcterms:modified xsi:type="dcterms:W3CDTF">2026-10-23T07:29:47Z</dcterms:modified>
</cp:coreProperties>
</file>